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50B06C9B-31B8-4140-AEF8-55A38365F253}" xr6:coauthVersionLast="44" xr6:coauthVersionMax="44" xr10:uidLastSave="{00000000-0000-0000-0000-000000000000}"/>
  <bookViews>
    <workbookView xWindow="-120" yWindow="-120" windowWidth="25440" windowHeight="1539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E5" i="1"/>
  <c r="F5" i="1"/>
  <c r="F21" i="1" s="1"/>
  <c r="E12" i="1"/>
  <c r="G12" i="1" s="1"/>
  <c r="E6" i="1"/>
  <c r="E7" i="1"/>
  <c r="E8" i="1"/>
  <c r="G8" i="1" s="1"/>
  <c r="E9" i="1"/>
  <c r="G9" i="1" s="1"/>
  <c r="E10" i="1"/>
  <c r="G10" i="1" s="1"/>
  <c r="E11" i="1"/>
  <c r="G11" i="1" s="1"/>
  <c r="E13" i="1"/>
  <c r="G13" i="1" s="1"/>
  <c r="E14" i="1"/>
  <c r="G14" i="1" s="1"/>
  <c r="E15" i="1"/>
  <c r="G15" i="1" s="1"/>
  <c r="E16" i="1"/>
  <c r="G16" i="1" s="1"/>
  <c r="E19" i="1" l="1"/>
  <c r="G7" i="1"/>
  <c r="G19" i="1" s="1"/>
  <c r="E20" i="1"/>
  <c r="G6" i="1"/>
  <c r="G20" i="1" s="1"/>
  <c r="E21" i="1"/>
  <c r="G5" i="1"/>
  <c r="G21" i="1" s="1"/>
  <c r="F19" i="1"/>
  <c r="F20" i="1"/>
</calcChain>
</file>

<file path=xl/sharedStrings.xml><?xml version="1.0" encoding="utf-8"?>
<sst xmlns="http://schemas.openxmlformats.org/spreadsheetml/2006/main" count="16" uniqueCount="16">
  <si>
    <t>Ruta</t>
  </si>
  <si>
    <t>Led</t>
  </si>
  <si>
    <t>Block</t>
  </si>
  <si>
    <t>Provyta 1, 0,25 m2</t>
  </si>
  <si>
    <t>Provyta 2, 0,25 m2</t>
  </si>
  <si>
    <t>Utsädesmängd antal/m2</t>
  </si>
  <si>
    <t>Plan nr</t>
  </si>
  <si>
    <t>ADB</t>
  </si>
  <si>
    <t>Skördeår</t>
  </si>
  <si>
    <t>Provyta 3, 0,25 m3</t>
  </si>
  <si>
    <t>Provyta 4, 0,25 m3</t>
  </si>
  <si>
    <t>OS7-21</t>
  </si>
  <si>
    <t>Medel antal/m2</t>
  </si>
  <si>
    <t>Median anal/m2</t>
  </si>
  <si>
    <t>Andel upppkomna</t>
  </si>
  <si>
    <t>Sammanställning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</si>
</sst>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0" fillId="0" borderId="0" xfId="0" applyAlignment="1">
      <alignment horizontal="left"/>
    </xf>
    <xf numFmtId="0" fontId="1" fillId="0" borderId="0" xfId="0" applyFont="1"/>
    <xf numFmtId="9" fontId="0" fillId="0" borderId="1" xfId="1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</cellXfs>
  <cellStyles count="2">
    <cellStyle name="Normal" xfId="0" builtinId="0"/>
    <cellStyle name="Pro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workbookViewId="0">
      <selection activeCell="P28" sqref="P28"/>
    </sheetView>
  </sheetViews>
  <sheetFormatPr defaultRowHeight="15" x14ac:dyDescent="0.25"/>
  <cols>
    <col min="4" max="4" width="7.85546875" customWidth="1"/>
  </cols>
  <sheetData>
    <row r="1" spans="1:11" x14ac:dyDescent="0.25">
      <c r="A1" s="5" t="s">
        <v>6</v>
      </c>
      <c r="B1" s="4" t="s">
        <v>11</v>
      </c>
    </row>
    <row r="2" spans="1:11" x14ac:dyDescent="0.25">
      <c r="A2" s="5" t="s">
        <v>7</v>
      </c>
      <c r="B2" s="4">
        <v>761527</v>
      </c>
    </row>
    <row r="3" spans="1:11" x14ac:dyDescent="0.25">
      <c r="A3" s="5" t="s">
        <v>8</v>
      </c>
      <c r="B3" s="4">
        <v>2020</v>
      </c>
    </row>
    <row r="4" spans="1:11" ht="33.75" x14ac:dyDescent="0.25">
      <c r="A4" s="3" t="s">
        <v>0</v>
      </c>
      <c r="B4" s="3" t="s">
        <v>1</v>
      </c>
      <c r="C4" s="3" t="s">
        <v>2</v>
      </c>
      <c r="D4" s="3" t="s">
        <v>5</v>
      </c>
      <c r="E4" s="3" t="s">
        <v>12</v>
      </c>
      <c r="F4" s="3" t="s">
        <v>13</v>
      </c>
      <c r="G4" s="3" t="s">
        <v>14</v>
      </c>
      <c r="H4" s="3" t="s">
        <v>3</v>
      </c>
      <c r="I4" s="3" t="s">
        <v>4</v>
      </c>
      <c r="J4" s="3" t="s">
        <v>9</v>
      </c>
      <c r="K4" s="3" t="s">
        <v>10</v>
      </c>
    </row>
    <row r="5" spans="1:11" x14ac:dyDescent="0.25">
      <c r="A5" s="1">
        <v>13</v>
      </c>
      <c r="B5" s="1">
        <v>25</v>
      </c>
      <c r="C5" s="1">
        <v>1</v>
      </c>
      <c r="D5" s="2">
        <v>35</v>
      </c>
      <c r="E5" s="1">
        <f>SUM(H5:K5)</f>
        <v>28</v>
      </c>
      <c r="F5" s="1">
        <f>(MEDIAN(H5:K5))*4</f>
        <v>28</v>
      </c>
      <c r="G5" s="6">
        <f>E5/D5</f>
        <v>0.8</v>
      </c>
      <c r="H5" s="1">
        <v>7</v>
      </c>
      <c r="I5" s="1">
        <v>8</v>
      </c>
      <c r="J5" s="1">
        <v>6</v>
      </c>
      <c r="K5" s="1">
        <v>7</v>
      </c>
    </row>
    <row r="6" spans="1:11" x14ac:dyDescent="0.25">
      <c r="A6" s="1">
        <v>15</v>
      </c>
      <c r="B6" s="1">
        <v>24</v>
      </c>
      <c r="C6" s="1">
        <v>1</v>
      </c>
      <c r="D6" s="2">
        <v>20</v>
      </c>
      <c r="E6" s="1">
        <f>SUM(H6:K6)</f>
        <v>21</v>
      </c>
      <c r="F6" s="1">
        <f>(MEDIAN(H6:K6))*4</f>
        <v>20</v>
      </c>
      <c r="G6" s="6">
        <f>E6/D6</f>
        <v>1.05</v>
      </c>
      <c r="H6" s="1">
        <v>6</v>
      </c>
      <c r="I6" s="1">
        <v>4</v>
      </c>
      <c r="J6" s="1">
        <v>4</v>
      </c>
      <c r="K6" s="1">
        <v>7</v>
      </c>
    </row>
    <row r="7" spans="1:11" x14ac:dyDescent="0.25">
      <c r="A7" s="1">
        <v>22</v>
      </c>
      <c r="B7" s="1">
        <v>23</v>
      </c>
      <c r="C7" s="1">
        <v>1</v>
      </c>
      <c r="D7" s="2">
        <v>45</v>
      </c>
      <c r="E7" s="1">
        <f>SUM(H7:K7)</f>
        <v>30</v>
      </c>
      <c r="F7" s="1">
        <f>(MEDIAN(H7:K7))*4</f>
        <v>28</v>
      </c>
      <c r="G7" s="6">
        <f>E7/D7</f>
        <v>0.66666666666666663</v>
      </c>
      <c r="H7" s="1">
        <v>10</v>
      </c>
      <c r="I7" s="1">
        <v>6</v>
      </c>
      <c r="J7" s="1">
        <v>7</v>
      </c>
      <c r="K7" s="1">
        <v>7</v>
      </c>
    </row>
    <row r="8" spans="1:11" x14ac:dyDescent="0.25">
      <c r="A8" s="1">
        <v>28</v>
      </c>
      <c r="B8" s="1">
        <v>25</v>
      </c>
      <c r="C8" s="1">
        <v>2</v>
      </c>
      <c r="D8" s="2">
        <v>35</v>
      </c>
      <c r="E8" s="1">
        <f>SUM(H8:K8)</f>
        <v>30</v>
      </c>
      <c r="F8" s="1">
        <f>(MEDIAN(H8:K8))*4</f>
        <v>30</v>
      </c>
      <c r="G8" s="6">
        <f>E8/D8</f>
        <v>0.8571428571428571</v>
      </c>
      <c r="H8" s="1">
        <v>9</v>
      </c>
      <c r="I8" s="1">
        <v>8</v>
      </c>
      <c r="J8" s="1">
        <v>7</v>
      </c>
      <c r="K8" s="1">
        <v>6</v>
      </c>
    </row>
    <row r="9" spans="1:11" x14ac:dyDescent="0.25">
      <c r="A9" s="1">
        <v>34</v>
      </c>
      <c r="B9" s="1">
        <v>23</v>
      </c>
      <c r="C9" s="1">
        <v>2</v>
      </c>
      <c r="D9" s="2">
        <v>45</v>
      </c>
      <c r="E9" s="1">
        <f>SUM(H9:K9)</f>
        <v>24</v>
      </c>
      <c r="F9" s="1">
        <f>(MEDIAN(H9:K9))*4</f>
        <v>26</v>
      </c>
      <c r="G9" s="6">
        <f>E9/D9</f>
        <v>0.53333333333333333</v>
      </c>
      <c r="H9" s="1">
        <v>6</v>
      </c>
      <c r="I9" s="1">
        <v>8</v>
      </c>
      <c r="J9" s="1">
        <v>3</v>
      </c>
      <c r="K9" s="1">
        <v>7</v>
      </c>
    </row>
    <row r="10" spans="1:11" x14ac:dyDescent="0.25">
      <c r="A10" s="1">
        <v>41</v>
      </c>
      <c r="B10" s="1">
        <v>24</v>
      </c>
      <c r="C10" s="1">
        <v>2</v>
      </c>
      <c r="D10" s="2">
        <v>20</v>
      </c>
      <c r="E10" s="1">
        <f>SUM(H10:K10)</f>
        <v>15</v>
      </c>
      <c r="F10" s="1">
        <f>(MEDIAN(H10:K10))*4</f>
        <v>14</v>
      </c>
      <c r="G10" s="6">
        <f>E10/D10</f>
        <v>0.75</v>
      </c>
      <c r="H10" s="1">
        <v>3</v>
      </c>
      <c r="I10" s="1">
        <v>2</v>
      </c>
      <c r="J10" s="1">
        <v>6</v>
      </c>
      <c r="K10" s="1">
        <v>4</v>
      </c>
    </row>
    <row r="11" spans="1:11" x14ac:dyDescent="0.25">
      <c r="A11" s="1">
        <v>52</v>
      </c>
      <c r="B11" s="1">
        <v>25</v>
      </c>
      <c r="C11" s="1">
        <v>3</v>
      </c>
      <c r="D11" s="2">
        <v>35</v>
      </c>
      <c r="E11" s="1">
        <f>SUM(H11:K11)</f>
        <v>28</v>
      </c>
      <c r="F11" s="1">
        <f>(MEDIAN(H11:K11))*4</f>
        <v>26</v>
      </c>
      <c r="G11" s="6">
        <f>E11/D11</f>
        <v>0.8</v>
      </c>
      <c r="H11" s="1">
        <v>5</v>
      </c>
      <c r="I11" s="1">
        <v>5</v>
      </c>
      <c r="J11" s="1">
        <v>10</v>
      </c>
      <c r="K11" s="1">
        <v>8</v>
      </c>
    </row>
    <row r="12" spans="1:11" x14ac:dyDescent="0.25">
      <c r="A12" s="1">
        <v>59</v>
      </c>
      <c r="B12" s="1">
        <v>23</v>
      </c>
      <c r="C12" s="1">
        <v>3</v>
      </c>
      <c r="D12" s="2">
        <v>45</v>
      </c>
      <c r="E12" s="1">
        <f>SUM(H12:K12)</f>
        <v>28</v>
      </c>
      <c r="F12" s="1">
        <f>(MEDIAN(H12:K12))*4</f>
        <v>30</v>
      </c>
      <c r="G12" s="6">
        <f>E12/D12</f>
        <v>0.62222222222222223</v>
      </c>
      <c r="H12" s="1">
        <v>5</v>
      </c>
      <c r="I12" s="1">
        <v>7</v>
      </c>
      <c r="J12" s="1">
        <v>8</v>
      </c>
      <c r="K12" s="1">
        <v>8</v>
      </c>
    </row>
    <row r="13" spans="1:11" x14ac:dyDescent="0.25">
      <c r="A13" s="1">
        <v>60</v>
      </c>
      <c r="B13" s="1">
        <v>24</v>
      </c>
      <c r="C13" s="1">
        <v>3</v>
      </c>
      <c r="D13" s="2">
        <v>20</v>
      </c>
      <c r="E13" s="1">
        <f>SUM(H13:K13)</f>
        <v>19</v>
      </c>
      <c r="F13" s="1">
        <f>(MEDIAN(H13:K13))*4</f>
        <v>20</v>
      </c>
      <c r="G13" s="6">
        <f>E13/D13</f>
        <v>0.95</v>
      </c>
      <c r="H13" s="1">
        <v>6</v>
      </c>
      <c r="I13" s="1">
        <v>5</v>
      </c>
      <c r="J13" s="1">
        <v>5</v>
      </c>
      <c r="K13" s="1">
        <v>3</v>
      </c>
    </row>
    <row r="14" spans="1:11" x14ac:dyDescent="0.25">
      <c r="A14" s="1">
        <v>84</v>
      </c>
      <c r="B14" s="1">
        <v>23</v>
      </c>
      <c r="C14" s="1">
        <v>4</v>
      </c>
      <c r="D14" s="2">
        <v>45</v>
      </c>
      <c r="E14" s="1">
        <f>SUM(H14:K14)</f>
        <v>23</v>
      </c>
      <c r="F14" s="1">
        <f>(MEDIAN(H14:K14))*4</f>
        <v>22</v>
      </c>
      <c r="G14" s="6">
        <f>E14/D14</f>
        <v>0.51111111111111107</v>
      </c>
      <c r="H14" s="1">
        <v>7</v>
      </c>
      <c r="I14" s="1">
        <v>6</v>
      </c>
      <c r="J14" s="1">
        <v>5</v>
      </c>
      <c r="K14" s="1">
        <v>5</v>
      </c>
    </row>
    <row r="15" spans="1:11" x14ac:dyDescent="0.25">
      <c r="A15" s="1">
        <v>90</v>
      </c>
      <c r="B15" s="1">
        <v>24</v>
      </c>
      <c r="C15" s="1">
        <v>4</v>
      </c>
      <c r="D15" s="2">
        <v>20</v>
      </c>
      <c r="E15" s="1">
        <f>SUM(H15:K15)</f>
        <v>14</v>
      </c>
      <c r="F15" s="1">
        <f>(MEDIAN(H15:K15))*4</f>
        <v>14</v>
      </c>
      <c r="G15" s="6">
        <f>E15/D15</f>
        <v>0.7</v>
      </c>
      <c r="H15" s="1">
        <v>3</v>
      </c>
      <c r="I15" s="1">
        <v>4</v>
      </c>
      <c r="J15" s="1">
        <v>4</v>
      </c>
      <c r="K15" s="1">
        <v>3</v>
      </c>
    </row>
    <row r="16" spans="1:11" x14ac:dyDescent="0.25">
      <c r="A16" s="1">
        <v>99</v>
      </c>
      <c r="B16" s="1">
        <v>25</v>
      </c>
      <c r="C16" s="1">
        <v>4</v>
      </c>
      <c r="D16" s="2">
        <v>35</v>
      </c>
      <c r="E16" s="1">
        <f>SUM(H16:K16)</f>
        <v>30</v>
      </c>
      <c r="F16" s="1">
        <f>(MEDIAN(H16:K16))*4</f>
        <v>30</v>
      </c>
      <c r="G16" s="6">
        <f>E16/D16</f>
        <v>0.8571428571428571</v>
      </c>
      <c r="H16" s="1">
        <v>7</v>
      </c>
      <c r="I16" s="1">
        <v>6</v>
      </c>
      <c r="J16" s="1">
        <v>9</v>
      </c>
      <c r="K16" s="1">
        <v>8</v>
      </c>
    </row>
    <row r="18" spans="1:11" x14ac:dyDescent="0.25">
      <c r="A18" s="5" t="s">
        <v>15</v>
      </c>
    </row>
    <row r="19" spans="1:11" x14ac:dyDescent="0.25">
      <c r="A19" s="1"/>
      <c r="B19" s="1">
        <v>23</v>
      </c>
      <c r="C19" s="1"/>
      <c r="D19" s="2"/>
      <c r="E19" s="7">
        <f>(SUMIFS($E$5:$E$16,$B$5:$B$16,B19))/4</f>
        <v>26.25</v>
      </c>
      <c r="F19" s="7">
        <f>(SUMIFS($F$5:$F$16,$B$5:$B$16,B19))/4</f>
        <v>26.5</v>
      </c>
      <c r="G19" s="6">
        <f>(SUMIFS($G$5:$G$16,$B$5:$B$16,B19))/4</f>
        <v>0.58333333333333326</v>
      </c>
      <c r="H19" s="1"/>
      <c r="I19" s="1"/>
      <c r="J19" s="1"/>
      <c r="K19" s="1"/>
    </row>
    <row r="20" spans="1:11" x14ac:dyDescent="0.25">
      <c r="A20" s="1"/>
      <c r="B20" s="1">
        <v>24</v>
      </c>
      <c r="C20" s="1"/>
      <c r="D20" s="2"/>
      <c r="E20" s="7">
        <f t="shared" ref="E20" si="0">(SUMIFS($E$5:$E$16,$B$5:$B$16,B20))/4</f>
        <v>17.25</v>
      </c>
      <c r="F20" s="7">
        <f t="shared" ref="F20:F21" si="1">(SUMIFS($F$5:$F$16,$B$5:$B$16,B20))/4</f>
        <v>17</v>
      </c>
      <c r="G20" s="6">
        <f>(SUMIFS($G$5:$G$16,$B$5:$B$16,B20))/4</f>
        <v>0.86250000000000004</v>
      </c>
      <c r="H20" s="1"/>
      <c r="I20" s="1"/>
      <c r="J20" s="1"/>
      <c r="K20" s="1"/>
    </row>
    <row r="21" spans="1:11" x14ac:dyDescent="0.25">
      <c r="A21" s="1"/>
      <c r="B21" s="1">
        <v>25</v>
      </c>
      <c r="C21" s="1"/>
      <c r="D21" s="2"/>
      <c r="E21" s="7">
        <f>(SUMIFS($E$5:$E$16,$B$5:$B$16,B21))/4</f>
        <v>29</v>
      </c>
      <c r="F21" s="7">
        <f t="shared" si="1"/>
        <v>28.5</v>
      </c>
      <c r="G21" s="6">
        <f>(SUMIFS($G$5:$G$16,$B$5:$B$16,B21))/4</f>
        <v>0.82857142857142863</v>
      </c>
      <c r="H21" s="1"/>
      <c r="I21" s="1"/>
      <c r="J21" s="1"/>
      <c r="K2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2020-03-25T17:04:07Z</dcterms:modified>
</cp:coreProperties>
</file>