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300" windowWidth="14895" windowHeight="7875" tabRatio="844"/>
  </bookViews>
  <sheets>
    <sheet name="10-17 P26 Marktäckning" sheetId="2" r:id="rId1"/>
    <sheet name="Protokoll" sheetId="3" state="hidden" r:id="rId2"/>
    <sheet name="10-17 P26 Effekt" sheetId="6" r:id="rId3"/>
    <sheet name="11-17 P27 Marktäckning" sheetId="7" r:id="rId4"/>
    <sheet name="11-17 P27 Effekt" sheetId="8" r:id="rId5"/>
  </sheets>
  <definedNames>
    <definedName name="_xlnm.Print_Area" localSheetId="2">'10-17 P26 Effekt'!$A$1:$I$58</definedName>
    <definedName name="_xlnm.Print_Titles" localSheetId="2">'10-17 P26 Effekt'!$A:$C,'10-17 P26 Effekt'!$1:$6</definedName>
    <definedName name="_xlnm.Print_Titles" localSheetId="0">'10-17 P26 Marktäckning'!$A:$C,'10-17 P26 Marktäckning'!$1:$6</definedName>
  </definedNames>
  <calcPr calcId="145621"/>
</workbook>
</file>

<file path=xl/calcChain.xml><?xml version="1.0" encoding="utf-8"?>
<calcChain xmlns="http://schemas.openxmlformats.org/spreadsheetml/2006/main">
  <c r="C58" i="8" l="1"/>
  <c r="B58" i="8"/>
  <c r="A58" i="8"/>
  <c r="C57" i="8"/>
  <c r="B57" i="8"/>
  <c r="A57" i="8"/>
  <c r="C56" i="8"/>
  <c r="B56" i="8"/>
  <c r="A56" i="8"/>
  <c r="C55" i="8"/>
  <c r="B55" i="8"/>
  <c r="A55" i="8"/>
  <c r="C54" i="8"/>
  <c r="B54" i="8"/>
  <c r="A54" i="8"/>
  <c r="C53" i="8"/>
  <c r="B53" i="8"/>
  <c r="A53" i="8"/>
  <c r="C52" i="8"/>
  <c r="B52" i="8"/>
  <c r="A52" i="8"/>
  <c r="C51" i="8"/>
  <c r="B51" i="8"/>
  <c r="A51" i="8"/>
  <c r="C50" i="8"/>
  <c r="B50" i="8"/>
  <c r="A50" i="8"/>
  <c r="C49" i="8"/>
  <c r="B49" i="8"/>
  <c r="A49" i="8"/>
  <c r="C48" i="8"/>
  <c r="B48" i="8"/>
  <c r="A48" i="8"/>
  <c r="C47" i="8"/>
  <c r="B47" i="8"/>
  <c r="A47" i="8"/>
  <c r="C46" i="8"/>
  <c r="B46" i="8"/>
  <c r="A46" i="8"/>
  <c r="C45" i="8"/>
  <c r="B45" i="8"/>
  <c r="A45" i="8"/>
  <c r="C44" i="8"/>
  <c r="B44" i="8"/>
  <c r="A44" i="8"/>
  <c r="C43" i="8"/>
  <c r="B43" i="8"/>
  <c r="A43" i="8"/>
  <c r="C42" i="8"/>
  <c r="B42" i="8"/>
  <c r="A42" i="8"/>
  <c r="C41" i="8"/>
  <c r="B41" i="8"/>
  <c r="A41" i="8"/>
  <c r="C40" i="8"/>
  <c r="B40" i="8"/>
  <c r="A40" i="8"/>
  <c r="C39" i="8"/>
  <c r="B39" i="8"/>
  <c r="A39" i="8"/>
  <c r="C38" i="8"/>
  <c r="B38" i="8"/>
  <c r="A38" i="8"/>
  <c r="C37" i="8"/>
  <c r="B37" i="8"/>
  <c r="A37" i="8"/>
  <c r="C36" i="8"/>
  <c r="B36" i="8"/>
  <c r="A36" i="8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4" i="8"/>
  <c r="B24" i="8"/>
  <c r="A24" i="8"/>
  <c r="C23" i="8"/>
  <c r="B23" i="8"/>
  <c r="A23" i="8"/>
  <c r="C22" i="8"/>
  <c r="B22" i="8"/>
  <c r="A22" i="8"/>
  <c r="C21" i="8"/>
  <c r="B21" i="8"/>
  <c r="A21" i="8"/>
  <c r="C20" i="8"/>
  <c r="B20" i="8"/>
  <c r="A20" i="8"/>
  <c r="C19" i="8"/>
  <c r="B19" i="8"/>
  <c r="A19" i="8"/>
  <c r="C18" i="8"/>
  <c r="B18" i="8"/>
  <c r="A18" i="8"/>
  <c r="C17" i="8"/>
  <c r="B17" i="8"/>
  <c r="A17" i="8"/>
  <c r="C16" i="8"/>
  <c r="B16" i="8"/>
  <c r="A16" i="8"/>
  <c r="C15" i="8"/>
  <c r="B15" i="8"/>
  <c r="A15" i="8"/>
  <c r="C14" i="8"/>
  <c r="B14" i="8"/>
  <c r="A14" i="8"/>
  <c r="C13" i="8"/>
  <c r="B13" i="8"/>
  <c r="A13" i="8"/>
  <c r="C12" i="8"/>
  <c r="B12" i="8"/>
  <c r="A12" i="8"/>
  <c r="C11" i="8"/>
  <c r="B11" i="8"/>
  <c r="A11" i="8"/>
  <c r="E10" i="8"/>
  <c r="D4" i="8"/>
  <c r="D3" i="8"/>
  <c r="D2" i="8"/>
  <c r="S58" i="7"/>
  <c r="R58" i="7"/>
  <c r="S57" i="7"/>
  <c r="R57" i="7"/>
  <c r="S56" i="7"/>
  <c r="R56" i="7"/>
  <c r="S55" i="7"/>
  <c r="R55" i="7"/>
  <c r="U54" i="7"/>
  <c r="T54" i="7"/>
  <c r="S54" i="7"/>
  <c r="R54" i="7"/>
  <c r="U53" i="7"/>
  <c r="T53" i="7"/>
  <c r="S53" i="7"/>
  <c r="R53" i="7"/>
  <c r="U52" i="7"/>
  <c r="T52" i="7"/>
  <c r="S52" i="7"/>
  <c r="R52" i="7"/>
  <c r="U51" i="7"/>
  <c r="T51" i="7"/>
  <c r="S51" i="7"/>
  <c r="R51" i="7"/>
  <c r="U50" i="7"/>
  <c r="T50" i="7"/>
  <c r="S50" i="7"/>
  <c r="R50" i="7"/>
  <c r="U49" i="7"/>
  <c r="T49" i="7"/>
  <c r="S49" i="7"/>
  <c r="R49" i="7"/>
  <c r="U47" i="7"/>
  <c r="T47" i="7"/>
  <c r="S47" i="7"/>
  <c r="R47" i="7"/>
  <c r="U46" i="7"/>
  <c r="T46" i="7"/>
  <c r="S46" i="7"/>
  <c r="R46" i="7"/>
  <c r="U45" i="7"/>
  <c r="T45" i="7"/>
  <c r="S45" i="7"/>
  <c r="R45" i="7"/>
  <c r="U44" i="7"/>
  <c r="T44" i="7"/>
  <c r="S44" i="7"/>
  <c r="R44" i="7"/>
  <c r="U43" i="7"/>
  <c r="T43" i="7"/>
  <c r="S43" i="7"/>
  <c r="R43" i="7"/>
  <c r="U42" i="7"/>
  <c r="T42" i="7"/>
  <c r="S42" i="7"/>
  <c r="R42" i="7"/>
  <c r="U41" i="7"/>
  <c r="T41" i="7"/>
  <c r="S41" i="7"/>
  <c r="R41" i="7"/>
  <c r="U40" i="7"/>
  <c r="T40" i="7"/>
  <c r="S40" i="7"/>
  <c r="R40" i="7"/>
  <c r="U39" i="7"/>
  <c r="T39" i="7"/>
  <c r="S39" i="7"/>
  <c r="R39" i="7"/>
  <c r="U38" i="7"/>
  <c r="T38" i="7"/>
  <c r="S38" i="7"/>
  <c r="R38" i="7"/>
  <c r="Q38" i="7" s="1"/>
  <c r="P38" i="7" s="1"/>
  <c r="U37" i="7"/>
  <c r="T37" i="7"/>
  <c r="S37" i="7"/>
  <c r="R37" i="7"/>
  <c r="U35" i="7"/>
  <c r="T35" i="7"/>
  <c r="S35" i="7"/>
  <c r="R35" i="7"/>
  <c r="U34" i="7"/>
  <c r="T34" i="7"/>
  <c r="S34" i="7"/>
  <c r="R34" i="7"/>
  <c r="U33" i="7"/>
  <c r="T33" i="7"/>
  <c r="S33" i="7"/>
  <c r="R33" i="7"/>
  <c r="U32" i="7"/>
  <c r="T32" i="7"/>
  <c r="S32" i="7"/>
  <c r="R32" i="7"/>
  <c r="U31" i="7"/>
  <c r="T31" i="7"/>
  <c r="S31" i="7"/>
  <c r="R31" i="7"/>
  <c r="U29" i="7"/>
  <c r="T29" i="7"/>
  <c r="S29" i="7"/>
  <c r="R29" i="7"/>
  <c r="U28" i="7"/>
  <c r="T28" i="7"/>
  <c r="S28" i="7"/>
  <c r="R28" i="7"/>
  <c r="U27" i="7"/>
  <c r="T27" i="7"/>
  <c r="S27" i="7"/>
  <c r="R27" i="7"/>
  <c r="U26" i="7"/>
  <c r="T26" i="7"/>
  <c r="S26" i="7"/>
  <c r="R26" i="7"/>
  <c r="Q26" i="7" s="1"/>
  <c r="U25" i="7"/>
  <c r="T25" i="7"/>
  <c r="S25" i="7"/>
  <c r="R25" i="7"/>
  <c r="U24" i="7"/>
  <c r="T24" i="7"/>
  <c r="S24" i="7"/>
  <c r="R24" i="7"/>
  <c r="Q24" i="7" s="1"/>
  <c r="U23" i="7"/>
  <c r="T23" i="7"/>
  <c r="S23" i="7"/>
  <c r="R23" i="7"/>
  <c r="U22" i="7"/>
  <c r="T22" i="7"/>
  <c r="S22" i="7"/>
  <c r="R22" i="7"/>
  <c r="U20" i="7"/>
  <c r="T20" i="7"/>
  <c r="S20" i="7"/>
  <c r="R20" i="7"/>
  <c r="U19" i="7"/>
  <c r="T19" i="7"/>
  <c r="S19" i="7"/>
  <c r="R19" i="7"/>
  <c r="U18" i="7"/>
  <c r="T18" i="7"/>
  <c r="S18" i="7"/>
  <c r="R18" i="7"/>
  <c r="U17" i="7"/>
  <c r="T17" i="7"/>
  <c r="S17" i="7"/>
  <c r="R17" i="7"/>
  <c r="U16" i="7"/>
  <c r="T16" i="7"/>
  <c r="S16" i="7"/>
  <c r="R16" i="7"/>
  <c r="U15" i="7"/>
  <c r="T15" i="7"/>
  <c r="S15" i="7"/>
  <c r="R15" i="7"/>
  <c r="U14" i="7"/>
  <c r="T14" i="7"/>
  <c r="S14" i="7"/>
  <c r="R14" i="7"/>
  <c r="Q14" i="7" s="1"/>
  <c r="P14" i="7" s="1"/>
  <c r="U13" i="7"/>
  <c r="T13" i="7"/>
  <c r="S13" i="7"/>
  <c r="R13" i="7"/>
  <c r="U12" i="7"/>
  <c r="T12" i="7"/>
  <c r="S12" i="7"/>
  <c r="R12" i="7"/>
  <c r="U11" i="7"/>
  <c r="T11" i="7"/>
  <c r="S11" i="7"/>
  <c r="R11" i="7"/>
  <c r="Q11" i="7" s="1"/>
  <c r="A55" i="6"/>
  <c r="B55" i="6"/>
  <c r="C55" i="6"/>
  <c r="A56" i="6"/>
  <c r="B56" i="6"/>
  <c r="C56" i="6"/>
  <c r="A57" i="6"/>
  <c r="B57" i="6"/>
  <c r="C57" i="6"/>
  <c r="A58" i="6"/>
  <c r="B58" i="6"/>
  <c r="C58" i="6"/>
  <c r="R11" i="2"/>
  <c r="R12" i="2"/>
  <c r="R13" i="2"/>
  <c r="R14" i="2"/>
  <c r="R15" i="2"/>
  <c r="R16" i="2"/>
  <c r="R17" i="2"/>
  <c r="R18" i="2"/>
  <c r="R19" i="2"/>
  <c r="R20" i="2"/>
  <c r="R22" i="2"/>
  <c r="R23" i="2"/>
  <c r="R24" i="2"/>
  <c r="R25" i="2"/>
  <c r="R26" i="2"/>
  <c r="R27" i="2"/>
  <c r="R28" i="2"/>
  <c r="R29" i="2"/>
  <c r="R31" i="2"/>
  <c r="R32" i="2"/>
  <c r="R33" i="2"/>
  <c r="R34" i="2"/>
  <c r="R35" i="2"/>
  <c r="R37" i="2"/>
  <c r="R38" i="2"/>
  <c r="R39" i="2"/>
  <c r="R40" i="2"/>
  <c r="R41" i="2"/>
  <c r="R42" i="2"/>
  <c r="R43" i="2"/>
  <c r="R44" i="2"/>
  <c r="R45" i="2"/>
  <c r="R46" i="2"/>
  <c r="R47" i="2"/>
  <c r="R49" i="2"/>
  <c r="R50" i="2"/>
  <c r="R51" i="2"/>
  <c r="R52" i="2"/>
  <c r="R53" i="2"/>
  <c r="R54" i="2"/>
  <c r="R55" i="2"/>
  <c r="R56" i="2"/>
  <c r="R57" i="2"/>
  <c r="R58" i="2"/>
  <c r="S56" i="2"/>
  <c r="Q56" i="2" s="1"/>
  <c r="S55" i="2"/>
  <c r="Q55" i="2" s="1"/>
  <c r="S58" i="2"/>
  <c r="S57" i="2"/>
  <c r="D3" i="6"/>
  <c r="D4" i="6"/>
  <c r="D6" i="6"/>
  <c r="D2" i="6"/>
  <c r="E10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B20" i="6"/>
  <c r="C20" i="6"/>
  <c r="B21" i="6"/>
  <c r="C21" i="6"/>
  <c r="B22" i="6"/>
  <c r="C22" i="6"/>
  <c r="B23" i="6"/>
  <c r="C23" i="6"/>
  <c r="B24" i="6"/>
  <c r="C24" i="6"/>
  <c r="B25" i="6"/>
  <c r="C25" i="6"/>
  <c r="B26" i="6"/>
  <c r="C26" i="6"/>
  <c r="B27" i="6"/>
  <c r="C27" i="6"/>
  <c r="B28" i="6"/>
  <c r="C28" i="6"/>
  <c r="B29" i="6"/>
  <c r="C29" i="6"/>
  <c r="B30" i="6"/>
  <c r="C30" i="6"/>
  <c r="B31" i="6"/>
  <c r="C31" i="6"/>
  <c r="B32" i="6"/>
  <c r="C32" i="6"/>
  <c r="B33" i="6"/>
  <c r="C33" i="6"/>
  <c r="B34" i="6"/>
  <c r="C34" i="6"/>
  <c r="B35" i="6"/>
  <c r="C35" i="6"/>
  <c r="B36" i="6"/>
  <c r="C36" i="6"/>
  <c r="B37" i="6"/>
  <c r="C37" i="6"/>
  <c r="B38" i="6"/>
  <c r="C38" i="6"/>
  <c r="B39" i="6"/>
  <c r="C39" i="6"/>
  <c r="B40" i="6"/>
  <c r="C40" i="6"/>
  <c r="B41" i="6"/>
  <c r="C41" i="6"/>
  <c r="B42" i="6"/>
  <c r="C42" i="6"/>
  <c r="B43" i="6"/>
  <c r="C43" i="6"/>
  <c r="B44" i="6"/>
  <c r="C44" i="6"/>
  <c r="B45" i="6"/>
  <c r="C45" i="6"/>
  <c r="B46" i="6"/>
  <c r="C46" i="6"/>
  <c r="B47" i="6"/>
  <c r="C47" i="6"/>
  <c r="B48" i="6"/>
  <c r="C48" i="6"/>
  <c r="B49" i="6"/>
  <c r="C49" i="6"/>
  <c r="B50" i="6"/>
  <c r="C50" i="6"/>
  <c r="B51" i="6"/>
  <c r="C51" i="6"/>
  <c r="B52" i="6"/>
  <c r="C52" i="6"/>
  <c r="B53" i="6"/>
  <c r="C53" i="6"/>
  <c r="B54" i="6"/>
  <c r="C54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11" i="6"/>
  <c r="P11" i="7" l="1"/>
  <c r="P26" i="7"/>
  <c r="Q42" i="7"/>
  <c r="P42" i="7" s="1"/>
  <c r="Q33" i="7"/>
  <c r="P33" i="7" s="1"/>
  <c r="Q55" i="7"/>
  <c r="Q54" i="7"/>
  <c r="P54" i="7" s="1"/>
  <c r="Q49" i="7"/>
  <c r="P49" i="7" s="1"/>
  <c r="Q47" i="7"/>
  <c r="P47" i="7" s="1"/>
  <c r="Q46" i="7"/>
  <c r="P46" i="7" s="1"/>
  <c r="Q45" i="7"/>
  <c r="P45" i="7" s="1"/>
  <c r="Q41" i="7"/>
  <c r="P41" i="7" s="1"/>
  <c r="Q40" i="7"/>
  <c r="P40" i="7" s="1"/>
  <c r="Q37" i="7"/>
  <c r="P37" i="7" s="1"/>
  <c r="Q31" i="7"/>
  <c r="P31" i="7" s="1"/>
  <c r="Q29" i="7"/>
  <c r="P29" i="7" s="1"/>
  <c r="Q25" i="7"/>
  <c r="P25" i="7" s="1"/>
  <c r="Q22" i="7"/>
  <c r="P22" i="7" s="1"/>
  <c r="Q17" i="7"/>
  <c r="Q15" i="7"/>
  <c r="P15" i="7" s="1"/>
  <c r="Q13" i="7"/>
  <c r="P13" i="7" s="1"/>
  <c r="Q56" i="7"/>
  <c r="Q34" i="7"/>
  <c r="P34" i="7" s="1"/>
  <c r="Q50" i="7"/>
  <c r="P50" i="7" s="1"/>
  <c r="Q18" i="7"/>
  <c r="P18" i="7" s="1"/>
  <c r="P17" i="7"/>
  <c r="Q12" i="7"/>
  <c r="P12" i="7" s="1"/>
  <c r="Q19" i="7"/>
  <c r="P19" i="7" s="1"/>
  <c r="Q28" i="7"/>
  <c r="P28" i="7" s="1"/>
  <c r="Q35" i="7"/>
  <c r="P35" i="7" s="1"/>
  <c r="Q44" i="7"/>
  <c r="P44" i="7" s="1"/>
  <c r="Q51" i="7"/>
  <c r="P51" i="7" s="1"/>
  <c r="Q53" i="7"/>
  <c r="P53" i="7" s="1"/>
  <c r="Q58" i="7"/>
  <c r="Q57" i="7"/>
  <c r="Q20" i="7"/>
  <c r="P20" i="7" s="1"/>
  <c r="Q27" i="7"/>
  <c r="P27" i="7" s="1"/>
  <c r="Q43" i="7"/>
  <c r="P43" i="7" s="1"/>
  <c r="Q52" i="7"/>
  <c r="P52" i="7" s="1"/>
  <c r="P24" i="7"/>
  <c r="Q16" i="7"/>
  <c r="P16" i="7" s="1"/>
  <c r="Q23" i="7"/>
  <c r="P23" i="7" s="1"/>
  <c r="Q32" i="7"/>
  <c r="P32" i="7" s="1"/>
  <c r="Q39" i="7"/>
  <c r="P39" i="7" s="1"/>
  <c r="Q58" i="2"/>
  <c r="Q57" i="2"/>
  <c r="T12" i="2"/>
  <c r="U12" i="2"/>
  <c r="T13" i="2"/>
  <c r="U13" i="2"/>
  <c r="T14" i="2"/>
  <c r="U14" i="2"/>
  <c r="T15" i="2"/>
  <c r="U15" i="2"/>
  <c r="T16" i="2"/>
  <c r="U16" i="2"/>
  <c r="T17" i="2"/>
  <c r="U17" i="2"/>
  <c r="T18" i="2"/>
  <c r="U18" i="2"/>
  <c r="T19" i="2"/>
  <c r="U19" i="2"/>
  <c r="T20" i="2"/>
  <c r="U20" i="2"/>
  <c r="T22" i="2"/>
  <c r="U22" i="2"/>
  <c r="T23" i="2"/>
  <c r="U23" i="2"/>
  <c r="T24" i="2"/>
  <c r="U24" i="2"/>
  <c r="T25" i="2"/>
  <c r="U25" i="2"/>
  <c r="T26" i="2"/>
  <c r="U26" i="2"/>
  <c r="T27" i="2"/>
  <c r="U27" i="2"/>
  <c r="T28" i="2"/>
  <c r="U28" i="2"/>
  <c r="T29" i="2"/>
  <c r="U29" i="2"/>
  <c r="T31" i="2"/>
  <c r="U31" i="2"/>
  <c r="T32" i="2"/>
  <c r="U32" i="2"/>
  <c r="T33" i="2"/>
  <c r="U33" i="2"/>
  <c r="T34" i="2"/>
  <c r="U34" i="2"/>
  <c r="T35" i="2"/>
  <c r="U35" i="2"/>
  <c r="T37" i="2"/>
  <c r="U37" i="2"/>
  <c r="T38" i="2"/>
  <c r="U38" i="2"/>
  <c r="T39" i="2"/>
  <c r="U39" i="2"/>
  <c r="T40" i="2"/>
  <c r="U40" i="2"/>
  <c r="T41" i="2"/>
  <c r="U41" i="2"/>
  <c r="T42" i="2"/>
  <c r="U42" i="2"/>
  <c r="T43" i="2"/>
  <c r="U43" i="2"/>
  <c r="T44" i="2"/>
  <c r="U44" i="2"/>
  <c r="T45" i="2"/>
  <c r="U45" i="2"/>
  <c r="T46" i="2"/>
  <c r="U46" i="2"/>
  <c r="T47" i="2"/>
  <c r="U47" i="2"/>
  <c r="T49" i="2"/>
  <c r="U49" i="2"/>
  <c r="T50" i="2"/>
  <c r="U50" i="2"/>
  <c r="T51" i="2"/>
  <c r="U51" i="2"/>
  <c r="T52" i="2"/>
  <c r="U52" i="2"/>
  <c r="T53" i="2"/>
  <c r="U53" i="2"/>
  <c r="T54" i="2"/>
  <c r="U54" i="2"/>
  <c r="U11" i="2"/>
  <c r="T11" i="2"/>
  <c r="S12" i="2"/>
  <c r="S13" i="2"/>
  <c r="S14" i="2"/>
  <c r="S15" i="2"/>
  <c r="S16" i="2"/>
  <c r="Q16" i="2" s="1"/>
  <c r="S17" i="2"/>
  <c r="S18" i="2"/>
  <c r="S19" i="2"/>
  <c r="S20" i="2"/>
  <c r="S22" i="2"/>
  <c r="S23" i="2"/>
  <c r="S24" i="2"/>
  <c r="S25" i="2"/>
  <c r="S26" i="2"/>
  <c r="S27" i="2"/>
  <c r="S28" i="2"/>
  <c r="S29" i="2"/>
  <c r="S31" i="2"/>
  <c r="Q32" i="2"/>
  <c r="S32" i="2"/>
  <c r="S33" i="2"/>
  <c r="S34" i="2"/>
  <c r="S35" i="2"/>
  <c r="S37" i="2"/>
  <c r="S38" i="2"/>
  <c r="S39" i="2"/>
  <c r="S40" i="2"/>
  <c r="Q40" i="2" s="1"/>
  <c r="S41" i="2"/>
  <c r="S42" i="2"/>
  <c r="S43" i="2"/>
  <c r="S44" i="2"/>
  <c r="S45" i="2"/>
  <c r="S46" i="2"/>
  <c r="S47" i="2"/>
  <c r="S49" i="2"/>
  <c r="S50" i="2"/>
  <c r="S51" i="2"/>
  <c r="S52" i="2"/>
  <c r="S53" i="2"/>
  <c r="S54" i="2"/>
  <c r="S11" i="2"/>
  <c r="P40" i="2" l="1"/>
  <c r="Q28" i="2"/>
  <c r="P28" i="2" s="1"/>
  <c r="Q12" i="2"/>
  <c r="P12" i="2" s="1"/>
  <c r="Q44" i="2"/>
  <c r="P44" i="2" s="1"/>
  <c r="Q20" i="2"/>
  <c r="P20" i="2" s="1"/>
  <c r="Q53" i="2"/>
  <c r="P53" i="2" s="1"/>
  <c r="Q37" i="2"/>
  <c r="P37" i="2" s="1"/>
  <c r="Q34" i="2"/>
  <c r="P34" i="2" s="1"/>
  <c r="Q26" i="2"/>
  <c r="P26" i="2" s="1"/>
  <c r="Q22" i="2"/>
  <c r="P22" i="2" s="1"/>
  <c r="Q18" i="2"/>
  <c r="P18" i="2" s="1"/>
  <c r="Q51" i="2"/>
  <c r="P51" i="2" s="1"/>
  <c r="Q54" i="2"/>
  <c r="P54" i="2" s="1"/>
  <c r="Q49" i="2"/>
  <c r="P49" i="2" s="1"/>
  <c r="Q47" i="2"/>
  <c r="P47" i="2" s="1"/>
  <c r="Q41" i="2"/>
  <c r="P41" i="2" s="1"/>
  <c r="Q39" i="2"/>
  <c r="P39" i="2" s="1"/>
  <c r="Q35" i="2"/>
  <c r="P35" i="2" s="1"/>
  <c r="Q33" i="2"/>
  <c r="P33" i="2" s="1"/>
  <c r="Q31" i="2"/>
  <c r="P31" i="2" s="1"/>
  <c r="Q24" i="2"/>
  <c r="P24" i="2" s="1"/>
  <c r="Q45" i="2"/>
  <c r="P45" i="2" s="1"/>
  <c r="Q50" i="2"/>
  <c r="P50" i="2" s="1"/>
  <c r="Q42" i="2"/>
  <c r="P42" i="2" s="1"/>
  <c r="Q38" i="2"/>
  <c r="P38" i="2" s="1"/>
  <c r="Q11" i="2"/>
  <c r="P11" i="2" s="1"/>
  <c r="Q52" i="2"/>
  <c r="P52" i="2" s="1"/>
  <c r="Q46" i="2"/>
  <c r="P46" i="2" s="1"/>
  <c r="Q27" i="2"/>
  <c r="P27" i="2" s="1"/>
  <c r="Q14" i="2"/>
  <c r="P14" i="2" s="1"/>
  <c r="Q15" i="2"/>
  <c r="P15" i="2" s="1"/>
  <c r="P32" i="2"/>
  <c r="Q25" i="2"/>
  <c r="P25" i="2" s="1"/>
  <c r="Q19" i="2"/>
  <c r="P19" i="2" s="1"/>
  <c r="Q29" i="2"/>
  <c r="P29" i="2" s="1"/>
  <c r="Q13" i="2"/>
  <c r="P13" i="2" s="1"/>
  <c r="Q23" i="2"/>
  <c r="P23" i="2" s="1"/>
  <c r="Q43" i="2"/>
  <c r="P43" i="2" s="1"/>
  <c r="Q17" i="2"/>
  <c r="P17" i="2" s="1"/>
  <c r="P16" i="2"/>
</calcChain>
</file>

<file path=xl/sharedStrings.xml><?xml version="1.0" encoding="utf-8"?>
<sst xmlns="http://schemas.openxmlformats.org/spreadsheetml/2006/main" count="126" uniqueCount="70">
  <si>
    <t>Ruta nr</t>
  </si>
  <si>
    <t>Led</t>
  </si>
  <si>
    <t>Block</t>
  </si>
  <si>
    <t>Svinmålla</t>
  </si>
  <si>
    <t>Våtarv</t>
  </si>
  <si>
    <t>Vallmo</t>
  </si>
  <si>
    <t>Näva</t>
  </si>
  <si>
    <t>Höjd (cm)</t>
  </si>
  <si>
    <t>Vitgröe</t>
  </si>
  <si>
    <t>Ogräsgradering</t>
  </si>
  <si>
    <t>Plan nr.</t>
  </si>
  <si>
    <t>Försöks nr.</t>
  </si>
  <si>
    <t>ADB nr.</t>
  </si>
  <si>
    <t>OS5-8010P</t>
  </si>
  <si>
    <t>I-631-2016</t>
  </si>
  <si>
    <t>05B408</t>
  </si>
  <si>
    <t>Penningört</t>
  </si>
  <si>
    <t>Etternässla</t>
  </si>
  <si>
    <t>Veronika</t>
  </si>
  <si>
    <t>Åkerspergel</t>
  </si>
  <si>
    <t>Rödplister</t>
  </si>
  <si>
    <t>Kvickrot</t>
  </si>
  <si>
    <t>Spillsäd</t>
  </si>
  <si>
    <t>Fårtunga</t>
  </si>
  <si>
    <t>Block I</t>
  </si>
  <si>
    <t>Block II</t>
  </si>
  <si>
    <t>Block III</t>
  </si>
  <si>
    <t>Block IV</t>
  </si>
  <si>
    <t>Höstraps</t>
  </si>
  <si>
    <t>Antal/m2</t>
  </si>
  <si>
    <t>Baldersbrå</t>
  </si>
  <si>
    <t>max</t>
  </si>
  <si>
    <t>min</t>
  </si>
  <si>
    <t>Diameter (cm)</t>
  </si>
  <si>
    <t>Utveckling, BBCH</t>
  </si>
  <si>
    <t>P16</t>
  </si>
  <si>
    <t>Lomme</t>
  </si>
  <si>
    <t>Övriga ettåriga örtogräs marktäckning</t>
  </si>
  <si>
    <t>Marktäckning ogräs totalt %</t>
  </si>
  <si>
    <t>Övriga fleråriga örtogräs marktäckning</t>
  </si>
  <si>
    <r>
      <t xml:space="preserve">Marktäckning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</si>
  <si>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5 vanligaste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</si>
  <si>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övriga </t>
    </r>
    <r>
      <rPr>
        <b/>
        <sz val="12"/>
        <rFont val="Arial"/>
        <family val="2"/>
      </rPr>
      <t>ettåriga örtogrä</t>
    </r>
    <r>
      <rPr>
        <b/>
        <sz val="10"/>
        <rFont val="Arial"/>
        <family val="2"/>
      </rPr>
      <t>s %</t>
    </r>
  </si>
  <si>
    <r>
      <t>Marktäckning övriga</t>
    </r>
    <r>
      <rPr>
        <b/>
        <sz val="12"/>
        <rFont val="Arial"/>
        <family val="2"/>
      </rPr>
      <t xml:space="preserve"> fleråriga örtogrä</t>
    </r>
    <r>
      <rPr>
        <b/>
        <sz val="10"/>
        <rFont val="Arial"/>
        <family val="2"/>
      </rPr>
      <t>s %</t>
    </r>
  </si>
  <si>
    <r>
      <t xml:space="preserve">Marktäckning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</si>
  <si>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r>
      <t>Marktäckning</t>
    </r>
    <r>
      <rPr>
        <b/>
        <sz val="12"/>
        <rFont val="Arial"/>
        <family val="2"/>
      </rPr>
      <t xml:space="preserve"> fräke</t>
    </r>
    <r>
      <rPr>
        <b/>
        <sz val="10"/>
        <rFont val="Arial"/>
        <family val="2"/>
      </rPr>
      <t>n %</t>
    </r>
  </si>
  <si>
    <t>Övriga gräsogräs % marktäckning</t>
  </si>
  <si>
    <t>Datum:</t>
  </si>
  <si>
    <t>ADB nr:</t>
  </si>
  <si>
    <t>Försöks nr:</t>
  </si>
  <si>
    <t>Plan nr:</t>
  </si>
  <si>
    <t>Ogräsgradering marktäckning</t>
  </si>
  <si>
    <t>Ogräsgradering effekt</t>
  </si>
  <si>
    <t>Åkerveronika</t>
  </si>
  <si>
    <t>Mark- täckning</t>
  </si>
  <si>
    <t>Effekt- gradering</t>
  </si>
  <si>
    <t>Sommargyllen</t>
  </si>
  <si>
    <t>Övriga ogräs</t>
  </si>
  <si>
    <t>L5-8010</t>
  </si>
  <si>
    <t>I-748-2018</t>
  </si>
  <si>
    <t>05B497</t>
  </si>
  <si>
    <t>Åker veronika</t>
  </si>
  <si>
    <t>Balders brå</t>
  </si>
  <si>
    <t>Svin målla</t>
  </si>
  <si>
    <t>Övriga ettåriga effektgadering</t>
  </si>
  <si>
    <t>Total effekt</t>
  </si>
  <si>
    <t>P26</t>
  </si>
  <si>
    <t>DC 19</t>
  </si>
  <si>
    <t>P27</t>
  </si>
  <si>
    <t>Molke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</si>
</sst>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Arial"/>
      <family val="2"/>
    </font>
    <font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3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4" fillId="2" borderId="0" xfId="1" applyFont="1" applyFill="1" applyAlignment="1">
      <alignment vertical="top" wrapText="1"/>
    </xf>
    <xf numFmtId="0" fontId="2" fillId="0" borderId="0" xfId="0" applyFont="1"/>
    <xf numFmtId="0" fontId="5" fillId="0" borderId="0" xfId="0" applyFont="1"/>
    <xf numFmtId="14" fontId="3" fillId="0" borderId="0" xfId="0" applyNumberFormat="1" applyFont="1" applyAlignment="1">
      <alignment horizontal="left" vertical="top"/>
    </xf>
    <xf numFmtId="0" fontId="4" fillId="3" borderId="0" xfId="1" applyFont="1" applyFill="1" applyAlignment="1">
      <alignment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4" borderId="0" xfId="1" applyFont="1" applyFill="1" applyAlignment="1">
      <alignment vertical="top" wrapText="1"/>
    </xf>
    <xf numFmtId="0" fontId="0" fillId="5" borderId="0" xfId="0" applyFill="1"/>
    <xf numFmtId="0" fontId="4" fillId="7" borderId="0" xfId="1" applyFont="1" applyFill="1" applyAlignment="1">
      <alignment vertical="top" wrapText="1"/>
    </xf>
    <xf numFmtId="0" fontId="4" fillId="8" borderId="0" xfId="1" applyFont="1" applyFill="1" applyAlignment="1">
      <alignment vertical="top" wrapText="1"/>
    </xf>
    <xf numFmtId="0" fontId="0" fillId="0" borderId="0" xfId="0" applyFill="1"/>
    <xf numFmtId="0" fontId="0" fillId="7" borderId="0" xfId="0" applyFill="1"/>
    <xf numFmtId="0" fontId="0" fillId="8" borderId="0" xfId="0" applyFill="1"/>
    <xf numFmtId="0" fontId="4" fillId="5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6" fillId="8" borderId="0" xfId="0" applyFont="1" applyFill="1" applyAlignment="1">
      <alignment horizontal="center"/>
    </xf>
    <xf numFmtId="0" fontId="0" fillId="5" borderId="0" xfId="0" applyFill="1" applyAlignment="1"/>
    <xf numFmtId="0" fontId="8" fillId="8" borderId="0" xfId="0" applyFont="1" applyFill="1" applyAlignment="1"/>
    <xf numFmtId="0" fontId="8" fillId="7" borderId="0" xfId="0" applyFont="1" applyFill="1"/>
    <xf numFmtId="0" fontId="4" fillId="4" borderId="0" xfId="1" applyFont="1" applyFill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3" fillId="5" borderId="0" xfId="0" applyFont="1" applyFill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0" fillId="0" borderId="0" xfId="0" applyNumberFormat="1"/>
    <xf numFmtId="0" fontId="9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4" fillId="10" borderId="0" xfId="1" applyFont="1" applyFill="1" applyAlignment="1">
      <alignment vertical="top" wrapText="1"/>
    </xf>
    <xf numFmtId="0" fontId="0" fillId="10" borderId="0" xfId="0" applyFill="1" applyAlignment="1"/>
    <xf numFmtId="0" fontId="4" fillId="9" borderId="0" xfId="1" applyFont="1" applyFill="1" applyAlignment="1">
      <alignment vertical="top" wrapText="1"/>
    </xf>
    <xf numFmtId="0" fontId="0" fillId="9" borderId="0" xfId="0" applyFill="1" applyAlignment="1"/>
    <xf numFmtId="0" fontId="2" fillId="3" borderId="0" xfId="0" applyFont="1" applyFill="1" applyAlignment="1">
      <alignment vertical="top" wrapText="1"/>
    </xf>
    <xf numFmtId="0" fontId="0" fillId="0" borderId="0" xfId="0" applyAlignment="1">
      <alignment wrapText="1"/>
    </xf>
    <xf numFmtId="0" fontId="4" fillId="11" borderId="0" xfId="1" applyFont="1" applyFill="1" applyAlignment="1">
      <alignment vertical="top" wrapText="1"/>
    </xf>
    <xf numFmtId="0" fontId="0" fillId="11" borderId="0" xfId="0" applyFill="1" applyAlignment="1"/>
    <xf numFmtId="0" fontId="4" fillId="2" borderId="0" xfId="1" applyFont="1" applyFill="1" applyAlignment="1">
      <alignment vertical="top" wrapText="1"/>
    </xf>
    <xf numFmtId="0" fontId="0" fillId="0" borderId="0" xfId="0" applyAlignment="1"/>
    <xf numFmtId="0" fontId="4" fillId="5" borderId="0" xfId="1" applyFont="1" applyFill="1" applyAlignment="1">
      <alignment vertical="top" wrapText="1"/>
    </xf>
    <xf numFmtId="0" fontId="4" fillId="5" borderId="3" xfId="1" applyFont="1" applyFill="1" applyBorder="1" applyAlignment="1">
      <alignment vertical="top" wrapText="1"/>
    </xf>
    <xf numFmtId="0" fontId="4" fillId="6" borderId="0" xfId="1" applyFont="1" applyFill="1" applyAlignment="1">
      <alignment vertical="top" wrapText="1"/>
    </xf>
    <xf numFmtId="0" fontId="4" fillId="12" borderId="0" xfId="1" applyFont="1" applyFill="1" applyAlignment="1">
      <alignment vertical="top" wrapText="1"/>
    </xf>
    <xf numFmtId="0" fontId="0" fillId="12" borderId="0" xfId="0" applyFill="1" applyAlignment="1"/>
    <xf numFmtId="14" fontId="5" fillId="0" borderId="0" xfId="0" applyNumberFormat="1" applyFont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66FF33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tabSelected="1" view="pageBreakPreview" zoomScale="96" zoomScaleNormal="100" zoomScaleSheetLayoutView="96" workbookViewId="0">
      <pane xSplit="3" ySplit="10" topLeftCell="D11" activePane="bottomRight" state="frozen"/>
      <selection pane="topRight" activeCell="D1" sqref="D1"/>
      <selection pane="bottomLeft" activeCell="A8" sqref="A8"/>
      <selection pane="bottomRight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43390</v>
      </c>
    </row>
    <row r="7" spans="1:22" ht="23.25" x14ac:dyDescent="0.35">
      <c r="A7" s="43" t="s">
        <v>66</v>
      </c>
      <c r="D7" s="3" t="s">
        <v>67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/>
      <c r="J10" s="28"/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10</v>
      </c>
      <c r="E11" s="38">
        <v>1</v>
      </c>
      <c r="F11" s="38">
        <v>0</v>
      </c>
      <c r="G11" s="38">
        <v>0</v>
      </c>
      <c r="H11" s="38">
        <v>0</v>
      </c>
      <c r="I11" s="38"/>
      <c r="J11" s="38"/>
      <c r="K11" s="38">
        <v>11</v>
      </c>
      <c r="L11" s="9"/>
      <c r="M11" s="9"/>
      <c r="N11" s="38">
        <v>0</v>
      </c>
      <c r="O11" s="10"/>
      <c r="P11" s="30">
        <f>Q11+T11+U11+V11</f>
        <v>22</v>
      </c>
      <c r="Q11" s="31">
        <f t="shared" ref="Q11:Q58" si="0">R11+S11</f>
        <v>22</v>
      </c>
      <c r="R11" s="32">
        <f t="shared" ref="R11:R58" si="1">SUM(D11:G11)</f>
        <v>11</v>
      </c>
      <c r="S11" s="33">
        <f t="shared" ref="S11:S58" si="2">SUM(H11:K11)</f>
        <v>11</v>
      </c>
      <c r="T11" s="34">
        <f t="shared" ref="T11:T54" si="3">SUM(L11:M11)</f>
        <v>0</v>
      </c>
      <c r="U11" s="35">
        <f t="shared" ref="U11:U54" si="4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15</v>
      </c>
      <c r="E12" s="38">
        <v>2</v>
      </c>
      <c r="F12" s="38">
        <v>0</v>
      </c>
      <c r="G12" s="38">
        <v>0</v>
      </c>
      <c r="H12" s="38">
        <v>0</v>
      </c>
      <c r="I12" s="38"/>
      <c r="J12" s="38"/>
      <c r="K12" s="38">
        <v>1</v>
      </c>
      <c r="L12" s="9"/>
      <c r="M12" s="9"/>
      <c r="N12" s="38">
        <v>10</v>
      </c>
      <c r="O12" s="10"/>
      <c r="P12" s="30">
        <f t="shared" ref="P12:P54" si="5">Q12+T12+U12</f>
        <v>28</v>
      </c>
      <c r="Q12" s="31">
        <f t="shared" si="0"/>
        <v>18</v>
      </c>
      <c r="R12" s="32">
        <f t="shared" si="1"/>
        <v>17</v>
      </c>
      <c r="S12" s="33">
        <f t="shared" si="2"/>
        <v>1</v>
      </c>
      <c r="T12" s="34">
        <f t="shared" si="3"/>
        <v>0</v>
      </c>
      <c r="U12" s="35">
        <f t="shared" si="4"/>
        <v>10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1</v>
      </c>
      <c r="E13" s="38">
        <v>0.1</v>
      </c>
      <c r="F13" s="38">
        <v>0</v>
      </c>
      <c r="G13" s="38">
        <v>0</v>
      </c>
      <c r="H13" s="38">
        <v>0</v>
      </c>
      <c r="I13" s="38"/>
      <c r="J13" s="38"/>
      <c r="K13" s="38">
        <v>1</v>
      </c>
      <c r="L13" s="9"/>
      <c r="M13" s="9"/>
      <c r="N13" s="38">
        <v>0</v>
      </c>
      <c r="O13" s="10"/>
      <c r="P13" s="30">
        <f t="shared" si="5"/>
        <v>2.1</v>
      </c>
      <c r="Q13" s="31">
        <f t="shared" si="0"/>
        <v>2.1</v>
      </c>
      <c r="R13" s="32">
        <f t="shared" si="1"/>
        <v>1.1000000000000001</v>
      </c>
      <c r="S13" s="33">
        <f t="shared" si="2"/>
        <v>1</v>
      </c>
      <c r="T13" s="34">
        <f t="shared" si="3"/>
        <v>0</v>
      </c>
      <c r="U13" s="35">
        <f t="shared" si="4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1</v>
      </c>
      <c r="E14" s="38">
        <v>0</v>
      </c>
      <c r="F14" s="38">
        <v>0</v>
      </c>
      <c r="G14" s="38">
        <v>0</v>
      </c>
      <c r="H14" s="38">
        <v>0</v>
      </c>
      <c r="I14" s="38"/>
      <c r="J14" s="38"/>
      <c r="K14" s="38">
        <v>0</v>
      </c>
      <c r="L14" s="9"/>
      <c r="M14" s="9"/>
      <c r="N14" s="38">
        <v>0</v>
      </c>
      <c r="O14" s="10"/>
      <c r="P14" s="30">
        <f t="shared" si="5"/>
        <v>1</v>
      </c>
      <c r="Q14" s="31">
        <f t="shared" si="0"/>
        <v>1</v>
      </c>
      <c r="R14" s="32">
        <f t="shared" si="1"/>
        <v>1</v>
      </c>
      <c r="S14" s="33">
        <f t="shared" si="2"/>
        <v>0</v>
      </c>
      <c r="T14" s="34">
        <f t="shared" si="3"/>
        <v>0</v>
      </c>
      <c r="U14" s="35">
        <f t="shared" si="4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3</v>
      </c>
      <c r="E15" s="38">
        <v>0</v>
      </c>
      <c r="F15" s="38">
        <v>0</v>
      </c>
      <c r="G15" s="38">
        <v>0</v>
      </c>
      <c r="H15" s="38">
        <v>0</v>
      </c>
      <c r="I15" s="38"/>
      <c r="J15" s="38"/>
      <c r="K15" s="38">
        <v>1</v>
      </c>
      <c r="L15" s="9"/>
      <c r="M15" s="9"/>
      <c r="N15" s="38">
        <v>0</v>
      </c>
      <c r="O15" s="10"/>
      <c r="P15" s="30">
        <f t="shared" si="5"/>
        <v>4</v>
      </c>
      <c r="Q15" s="31">
        <f t="shared" si="0"/>
        <v>4</v>
      </c>
      <c r="R15" s="32">
        <f t="shared" si="1"/>
        <v>3</v>
      </c>
      <c r="S15" s="33">
        <f t="shared" si="2"/>
        <v>1</v>
      </c>
      <c r="T15" s="34">
        <f t="shared" si="3"/>
        <v>0</v>
      </c>
      <c r="U15" s="35">
        <f t="shared" si="4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50</v>
      </c>
      <c r="E16" s="38">
        <v>10</v>
      </c>
      <c r="F16" s="38">
        <v>5</v>
      </c>
      <c r="G16" s="38">
        <v>1</v>
      </c>
      <c r="H16" s="38">
        <v>1</v>
      </c>
      <c r="I16" s="38"/>
      <c r="J16" s="38"/>
      <c r="K16" s="38">
        <v>0</v>
      </c>
      <c r="L16" s="9"/>
      <c r="M16" s="9"/>
      <c r="N16" s="38">
        <v>0</v>
      </c>
      <c r="O16" s="10"/>
      <c r="P16" s="30">
        <f t="shared" si="5"/>
        <v>67</v>
      </c>
      <c r="Q16" s="31">
        <f t="shared" si="0"/>
        <v>67</v>
      </c>
      <c r="R16" s="32">
        <f t="shared" si="1"/>
        <v>66</v>
      </c>
      <c r="S16" s="33">
        <f t="shared" si="2"/>
        <v>1</v>
      </c>
      <c r="T16" s="34">
        <f t="shared" si="3"/>
        <v>0</v>
      </c>
      <c r="U16" s="35">
        <f t="shared" si="4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10</v>
      </c>
      <c r="E17" s="38">
        <v>2</v>
      </c>
      <c r="F17" s="38">
        <v>0</v>
      </c>
      <c r="G17" s="38">
        <v>0</v>
      </c>
      <c r="H17" s="38">
        <v>0</v>
      </c>
      <c r="I17" s="38"/>
      <c r="J17" s="38"/>
      <c r="K17" s="38">
        <v>3</v>
      </c>
      <c r="L17" s="9"/>
      <c r="M17" s="9"/>
      <c r="N17" s="38">
        <v>0</v>
      </c>
      <c r="O17" s="10"/>
      <c r="P17" s="30">
        <f t="shared" si="5"/>
        <v>15</v>
      </c>
      <c r="Q17" s="31">
        <f t="shared" si="0"/>
        <v>15</v>
      </c>
      <c r="R17" s="32">
        <f t="shared" si="1"/>
        <v>12</v>
      </c>
      <c r="S17" s="33">
        <f t="shared" si="2"/>
        <v>3</v>
      </c>
      <c r="T17" s="34">
        <f t="shared" si="3"/>
        <v>0</v>
      </c>
      <c r="U17" s="35">
        <f t="shared" si="4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1</v>
      </c>
      <c r="E18" s="38">
        <v>0</v>
      </c>
      <c r="F18" s="38">
        <v>0</v>
      </c>
      <c r="G18" s="38">
        <v>0</v>
      </c>
      <c r="H18" s="38">
        <v>0</v>
      </c>
      <c r="I18" s="38"/>
      <c r="J18" s="38"/>
      <c r="K18" s="38">
        <v>2</v>
      </c>
      <c r="L18" s="9"/>
      <c r="M18" s="9"/>
      <c r="N18" s="38">
        <v>0</v>
      </c>
      <c r="O18" s="10"/>
      <c r="P18" s="30">
        <f t="shared" si="5"/>
        <v>3</v>
      </c>
      <c r="Q18" s="31">
        <f t="shared" si="0"/>
        <v>3</v>
      </c>
      <c r="R18" s="32">
        <f t="shared" si="1"/>
        <v>1</v>
      </c>
      <c r="S18" s="33">
        <f t="shared" si="2"/>
        <v>2</v>
      </c>
      <c r="T18" s="34">
        <f t="shared" si="3"/>
        <v>0</v>
      </c>
      <c r="U18" s="35">
        <f t="shared" si="4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7</v>
      </c>
      <c r="E19" s="38">
        <v>2</v>
      </c>
      <c r="F19" s="38">
        <v>0</v>
      </c>
      <c r="G19" s="38">
        <v>0</v>
      </c>
      <c r="H19" s="38">
        <v>0</v>
      </c>
      <c r="I19" s="38"/>
      <c r="J19" s="38"/>
      <c r="K19" s="38">
        <v>1</v>
      </c>
      <c r="L19" s="9"/>
      <c r="M19" s="9"/>
      <c r="N19" s="38">
        <v>0</v>
      </c>
      <c r="O19" s="10"/>
      <c r="P19" s="30">
        <f t="shared" si="5"/>
        <v>10</v>
      </c>
      <c r="Q19" s="31">
        <f t="shared" si="0"/>
        <v>10</v>
      </c>
      <c r="R19" s="32">
        <f t="shared" si="1"/>
        <v>9</v>
      </c>
      <c r="S19" s="33">
        <f t="shared" si="2"/>
        <v>1</v>
      </c>
      <c r="T19" s="34">
        <f t="shared" si="3"/>
        <v>0</v>
      </c>
      <c r="U19" s="35">
        <f t="shared" si="4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2</v>
      </c>
      <c r="F20" s="38">
        <v>0</v>
      </c>
      <c r="G20" s="38">
        <v>0</v>
      </c>
      <c r="H20" s="38">
        <v>0</v>
      </c>
      <c r="I20" s="38"/>
      <c r="J20" s="38"/>
      <c r="K20" s="38">
        <v>3</v>
      </c>
      <c r="L20" s="9"/>
      <c r="M20" s="9"/>
      <c r="N20" s="38">
        <v>0</v>
      </c>
      <c r="O20" s="10"/>
      <c r="P20" s="30">
        <f t="shared" si="5"/>
        <v>10</v>
      </c>
      <c r="Q20" s="31">
        <f t="shared" si="0"/>
        <v>10</v>
      </c>
      <c r="R20" s="32">
        <f t="shared" si="1"/>
        <v>7</v>
      </c>
      <c r="S20" s="33">
        <f t="shared" si="2"/>
        <v>3</v>
      </c>
      <c r="T20" s="34">
        <f t="shared" si="3"/>
        <v>0</v>
      </c>
      <c r="U20" s="35">
        <f t="shared" si="4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2</v>
      </c>
      <c r="E22" s="38">
        <v>2</v>
      </c>
      <c r="F22" s="38">
        <v>0</v>
      </c>
      <c r="G22" s="38">
        <v>0</v>
      </c>
      <c r="H22" s="38">
        <v>0</v>
      </c>
      <c r="I22" s="38"/>
      <c r="J22" s="38"/>
      <c r="K22" s="38">
        <v>1</v>
      </c>
      <c r="L22" s="9"/>
      <c r="M22" s="9"/>
      <c r="N22" s="38">
        <v>0</v>
      </c>
      <c r="O22" s="10"/>
      <c r="P22" s="30">
        <f t="shared" si="5"/>
        <v>5</v>
      </c>
      <c r="Q22" s="31">
        <f t="shared" si="0"/>
        <v>5</v>
      </c>
      <c r="R22" s="32">
        <f t="shared" si="1"/>
        <v>4</v>
      </c>
      <c r="S22" s="33">
        <f t="shared" si="2"/>
        <v>1</v>
      </c>
      <c r="T22" s="34">
        <f t="shared" si="3"/>
        <v>0</v>
      </c>
      <c r="U22" s="35">
        <f t="shared" si="4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50</v>
      </c>
      <c r="E23" s="38">
        <v>5</v>
      </c>
      <c r="F23" s="38">
        <v>1</v>
      </c>
      <c r="G23" s="38">
        <v>1</v>
      </c>
      <c r="H23" s="38">
        <v>1</v>
      </c>
      <c r="I23" s="38"/>
      <c r="J23" s="38"/>
      <c r="K23" s="38">
        <v>2</v>
      </c>
      <c r="L23" s="9"/>
      <c r="M23" s="9"/>
      <c r="N23" s="38">
        <v>0</v>
      </c>
      <c r="O23" s="10"/>
      <c r="P23" s="30">
        <f t="shared" si="5"/>
        <v>60</v>
      </c>
      <c r="Q23" s="31">
        <f t="shared" si="0"/>
        <v>60</v>
      </c>
      <c r="R23" s="32">
        <f t="shared" si="1"/>
        <v>57</v>
      </c>
      <c r="S23" s="33">
        <f t="shared" si="2"/>
        <v>3</v>
      </c>
      <c r="T23" s="34">
        <f t="shared" si="3"/>
        <v>0</v>
      </c>
      <c r="U23" s="35">
        <f t="shared" si="4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</v>
      </c>
      <c r="F24" s="38">
        <v>0</v>
      </c>
      <c r="G24" s="38">
        <v>0</v>
      </c>
      <c r="H24" s="38">
        <v>0</v>
      </c>
      <c r="I24" s="38"/>
      <c r="J24" s="38"/>
      <c r="K24" s="38">
        <v>1</v>
      </c>
      <c r="L24" s="9"/>
      <c r="M24" s="9"/>
      <c r="N24" s="38">
        <v>0</v>
      </c>
      <c r="O24" s="10"/>
      <c r="P24" s="30">
        <f t="shared" si="5"/>
        <v>1</v>
      </c>
      <c r="Q24" s="31">
        <f t="shared" si="0"/>
        <v>1</v>
      </c>
      <c r="R24" s="32">
        <f t="shared" si="1"/>
        <v>0</v>
      </c>
      <c r="S24" s="33">
        <f t="shared" si="2"/>
        <v>1</v>
      </c>
      <c r="T24" s="34">
        <f t="shared" si="3"/>
        <v>0</v>
      </c>
      <c r="U24" s="35">
        <f t="shared" si="4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0</v>
      </c>
      <c r="E25" s="38">
        <v>4</v>
      </c>
      <c r="F25" s="38">
        <v>0</v>
      </c>
      <c r="G25" s="38">
        <v>0</v>
      </c>
      <c r="H25" s="38">
        <v>0</v>
      </c>
      <c r="I25" s="38"/>
      <c r="J25" s="38"/>
      <c r="K25" s="38">
        <v>0</v>
      </c>
      <c r="L25" s="9"/>
      <c r="M25" s="9"/>
      <c r="N25" s="38">
        <v>0</v>
      </c>
      <c r="O25" s="10"/>
      <c r="P25" s="30">
        <f t="shared" si="5"/>
        <v>4</v>
      </c>
      <c r="Q25" s="31">
        <f t="shared" si="0"/>
        <v>4</v>
      </c>
      <c r="R25" s="32">
        <f t="shared" si="1"/>
        <v>4</v>
      </c>
      <c r="S25" s="33">
        <f t="shared" si="2"/>
        <v>0</v>
      </c>
      <c r="T25" s="34">
        <f t="shared" si="3"/>
        <v>0</v>
      </c>
      <c r="U25" s="35">
        <f t="shared" si="4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2</v>
      </c>
      <c r="E26" s="38">
        <v>1</v>
      </c>
      <c r="F26" s="38">
        <v>0</v>
      </c>
      <c r="G26" s="38">
        <v>0</v>
      </c>
      <c r="H26" s="38">
        <v>0</v>
      </c>
      <c r="I26" s="38"/>
      <c r="J26" s="38"/>
      <c r="K26" s="38">
        <v>2</v>
      </c>
      <c r="L26" s="9"/>
      <c r="M26" s="9"/>
      <c r="N26" s="38">
        <v>0</v>
      </c>
      <c r="O26" s="10"/>
      <c r="P26" s="30">
        <f t="shared" si="5"/>
        <v>5</v>
      </c>
      <c r="Q26" s="31">
        <f t="shared" si="0"/>
        <v>5</v>
      </c>
      <c r="R26" s="32">
        <f t="shared" si="1"/>
        <v>3</v>
      </c>
      <c r="S26" s="33">
        <f t="shared" si="2"/>
        <v>2</v>
      </c>
      <c r="T26" s="34">
        <f t="shared" si="3"/>
        <v>0</v>
      </c>
      <c r="U26" s="35">
        <f t="shared" si="4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1</v>
      </c>
      <c r="E27" s="38">
        <v>2</v>
      </c>
      <c r="F27" s="38">
        <v>0</v>
      </c>
      <c r="G27" s="38">
        <v>0</v>
      </c>
      <c r="H27" s="38">
        <v>0</v>
      </c>
      <c r="I27" s="38"/>
      <c r="J27" s="38"/>
      <c r="K27" s="38">
        <v>0</v>
      </c>
      <c r="L27" s="9"/>
      <c r="M27" s="9"/>
      <c r="N27" s="38">
        <v>0</v>
      </c>
      <c r="O27" s="10"/>
      <c r="P27" s="30">
        <f t="shared" si="5"/>
        <v>3</v>
      </c>
      <c r="Q27" s="31">
        <f t="shared" si="0"/>
        <v>3</v>
      </c>
      <c r="R27" s="32">
        <f t="shared" si="1"/>
        <v>3</v>
      </c>
      <c r="S27" s="33">
        <f t="shared" si="2"/>
        <v>0</v>
      </c>
      <c r="T27" s="34">
        <f t="shared" si="3"/>
        <v>0</v>
      </c>
      <c r="U27" s="35">
        <f t="shared" si="4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1</v>
      </c>
      <c r="E28" s="38">
        <v>0</v>
      </c>
      <c r="F28" s="38">
        <v>0</v>
      </c>
      <c r="G28" s="38">
        <v>0</v>
      </c>
      <c r="H28" s="38">
        <v>0</v>
      </c>
      <c r="I28" s="38"/>
      <c r="J28" s="38"/>
      <c r="K28" s="38">
        <v>1</v>
      </c>
      <c r="L28" s="9"/>
      <c r="M28" s="9"/>
      <c r="N28" s="38">
        <v>0</v>
      </c>
      <c r="O28" s="10"/>
      <c r="P28" s="30">
        <f t="shared" si="5"/>
        <v>2</v>
      </c>
      <c r="Q28" s="31">
        <f t="shared" si="0"/>
        <v>2</v>
      </c>
      <c r="R28" s="32">
        <f t="shared" si="1"/>
        <v>1</v>
      </c>
      <c r="S28" s="33">
        <f t="shared" si="2"/>
        <v>1</v>
      </c>
      <c r="T28" s="34">
        <f t="shared" si="3"/>
        <v>0</v>
      </c>
      <c r="U28" s="35">
        <f t="shared" si="4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</v>
      </c>
      <c r="E29" s="38">
        <v>0</v>
      </c>
      <c r="F29" s="38">
        <v>0</v>
      </c>
      <c r="G29" s="38">
        <v>0</v>
      </c>
      <c r="H29" s="38">
        <v>0</v>
      </c>
      <c r="I29" s="38"/>
      <c r="J29" s="38"/>
      <c r="K29" s="38">
        <v>1</v>
      </c>
      <c r="L29" s="9"/>
      <c r="M29" s="9"/>
      <c r="N29" s="38">
        <v>0</v>
      </c>
      <c r="O29" s="10"/>
      <c r="P29" s="30">
        <f t="shared" si="5"/>
        <v>1</v>
      </c>
      <c r="Q29" s="31">
        <f t="shared" si="0"/>
        <v>1</v>
      </c>
      <c r="R29" s="32">
        <f t="shared" si="1"/>
        <v>0</v>
      </c>
      <c r="S29" s="33">
        <f t="shared" si="2"/>
        <v>1</v>
      </c>
      <c r="T29" s="34">
        <f t="shared" si="3"/>
        <v>0</v>
      </c>
      <c r="U29" s="35">
        <f t="shared" si="4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5</v>
      </c>
      <c r="E31" s="38">
        <v>1</v>
      </c>
      <c r="F31" s="38">
        <v>0</v>
      </c>
      <c r="G31" s="38">
        <v>0</v>
      </c>
      <c r="H31" s="38">
        <v>0</v>
      </c>
      <c r="I31" s="38"/>
      <c r="J31" s="38"/>
      <c r="K31" s="38">
        <v>1</v>
      </c>
      <c r="L31" s="9"/>
      <c r="M31" s="9"/>
      <c r="N31" s="38">
        <v>0</v>
      </c>
      <c r="O31" s="10"/>
      <c r="P31" s="30">
        <f t="shared" si="5"/>
        <v>7</v>
      </c>
      <c r="Q31" s="31">
        <f t="shared" si="0"/>
        <v>7</v>
      </c>
      <c r="R31" s="32">
        <f t="shared" si="1"/>
        <v>6</v>
      </c>
      <c r="S31" s="33">
        <f t="shared" si="2"/>
        <v>1</v>
      </c>
      <c r="T31" s="34">
        <f t="shared" si="3"/>
        <v>0</v>
      </c>
      <c r="U31" s="35">
        <f t="shared" si="4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5</v>
      </c>
      <c r="E32" s="38">
        <v>1</v>
      </c>
      <c r="F32" s="38">
        <v>0</v>
      </c>
      <c r="G32" s="38">
        <v>0</v>
      </c>
      <c r="H32" s="38">
        <v>0</v>
      </c>
      <c r="I32" s="38"/>
      <c r="J32" s="38"/>
      <c r="K32" s="38">
        <v>1</v>
      </c>
      <c r="L32" s="9"/>
      <c r="M32" s="9"/>
      <c r="N32" s="38">
        <v>0</v>
      </c>
      <c r="O32" s="10"/>
      <c r="P32" s="30">
        <f t="shared" si="5"/>
        <v>7</v>
      </c>
      <c r="Q32" s="31">
        <f t="shared" si="0"/>
        <v>7</v>
      </c>
      <c r="R32" s="32">
        <f t="shared" si="1"/>
        <v>6</v>
      </c>
      <c r="S32" s="33">
        <f t="shared" si="2"/>
        <v>1</v>
      </c>
      <c r="T32" s="34">
        <f t="shared" si="3"/>
        <v>0</v>
      </c>
      <c r="U32" s="35">
        <f t="shared" si="4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5</v>
      </c>
      <c r="E33" s="38">
        <v>5</v>
      </c>
      <c r="F33" s="38">
        <v>0</v>
      </c>
      <c r="G33" s="38">
        <v>0</v>
      </c>
      <c r="H33" s="38">
        <v>0</v>
      </c>
      <c r="I33" s="38"/>
      <c r="J33" s="38"/>
      <c r="K33" s="38">
        <v>1</v>
      </c>
      <c r="L33" s="9"/>
      <c r="M33" s="9"/>
      <c r="N33" s="38">
        <v>0</v>
      </c>
      <c r="O33" s="10"/>
      <c r="P33" s="30">
        <f t="shared" si="5"/>
        <v>11</v>
      </c>
      <c r="Q33" s="31">
        <f t="shared" si="0"/>
        <v>11</v>
      </c>
      <c r="R33" s="32">
        <f t="shared" si="1"/>
        <v>10</v>
      </c>
      <c r="S33" s="33">
        <f t="shared" si="2"/>
        <v>1</v>
      </c>
      <c r="T33" s="34">
        <f t="shared" si="3"/>
        <v>0</v>
      </c>
      <c r="U33" s="35">
        <f t="shared" si="4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1</v>
      </c>
      <c r="E34" s="38">
        <v>0</v>
      </c>
      <c r="F34" s="38">
        <v>0</v>
      </c>
      <c r="G34" s="38">
        <v>0</v>
      </c>
      <c r="H34" s="38">
        <v>0</v>
      </c>
      <c r="I34" s="38"/>
      <c r="J34" s="38"/>
      <c r="K34" s="38">
        <v>2</v>
      </c>
      <c r="L34" s="9"/>
      <c r="M34" s="9"/>
      <c r="N34" s="38">
        <v>0</v>
      </c>
      <c r="O34" s="10"/>
      <c r="P34" s="30">
        <f t="shared" si="5"/>
        <v>3</v>
      </c>
      <c r="Q34" s="31">
        <f t="shared" si="0"/>
        <v>3</v>
      </c>
      <c r="R34" s="32">
        <f t="shared" si="1"/>
        <v>1</v>
      </c>
      <c r="S34" s="33">
        <f t="shared" si="2"/>
        <v>2</v>
      </c>
      <c r="T34" s="34">
        <f t="shared" si="3"/>
        <v>0</v>
      </c>
      <c r="U34" s="35">
        <f t="shared" si="4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/>
      <c r="J35" s="38"/>
      <c r="K35" s="38">
        <v>1</v>
      </c>
      <c r="L35" s="9"/>
      <c r="M35" s="9"/>
      <c r="N35" s="38">
        <v>0</v>
      </c>
      <c r="O35" s="10"/>
      <c r="P35" s="30">
        <f t="shared" si="5"/>
        <v>1</v>
      </c>
      <c r="Q35" s="31">
        <f t="shared" si="0"/>
        <v>1</v>
      </c>
      <c r="R35" s="32">
        <f t="shared" si="1"/>
        <v>0</v>
      </c>
      <c r="S35" s="33">
        <f t="shared" si="2"/>
        <v>1</v>
      </c>
      <c r="T35" s="34">
        <f t="shared" si="3"/>
        <v>0</v>
      </c>
      <c r="U35" s="35">
        <f t="shared" si="4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2</v>
      </c>
      <c r="E37" s="38">
        <v>0.5</v>
      </c>
      <c r="F37" s="38">
        <v>0</v>
      </c>
      <c r="G37" s="38">
        <v>0</v>
      </c>
      <c r="H37" s="38">
        <v>0</v>
      </c>
      <c r="I37" s="38"/>
      <c r="J37" s="38"/>
      <c r="K37" s="38">
        <v>0.5</v>
      </c>
      <c r="L37" s="9"/>
      <c r="M37" s="9"/>
      <c r="N37" s="38">
        <v>0</v>
      </c>
      <c r="O37" s="10"/>
      <c r="P37" s="30">
        <f t="shared" si="5"/>
        <v>3</v>
      </c>
      <c r="Q37" s="31">
        <f t="shared" si="0"/>
        <v>3</v>
      </c>
      <c r="R37" s="32">
        <f t="shared" si="1"/>
        <v>2.5</v>
      </c>
      <c r="S37" s="33">
        <f t="shared" si="2"/>
        <v>0.5</v>
      </c>
      <c r="T37" s="34">
        <f t="shared" si="3"/>
        <v>0</v>
      </c>
      <c r="U37" s="35">
        <f t="shared" si="4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1</v>
      </c>
      <c r="E38" s="38">
        <v>2</v>
      </c>
      <c r="F38" s="38">
        <v>0</v>
      </c>
      <c r="G38" s="38">
        <v>0</v>
      </c>
      <c r="H38" s="38">
        <v>0</v>
      </c>
      <c r="I38" s="38"/>
      <c r="J38" s="38"/>
      <c r="K38" s="38">
        <v>1</v>
      </c>
      <c r="L38" s="9"/>
      <c r="M38" s="9"/>
      <c r="N38" s="38">
        <v>0</v>
      </c>
      <c r="O38" s="10"/>
      <c r="P38" s="30">
        <f t="shared" si="5"/>
        <v>4</v>
      </c>
      <c r="Q38" s="31">
        <f t="shared" si="0"/>
        <v>4</v>
      </c>
      <c r="R38" s="32">
        <f t="shared" si="1"/>
        <v>3</v>
      </c>
      <c r="S38" s="33">
        <f t="shared" si="2"/>
        <v>1</v>
      </c>
      <c r="T38" s="34">
        <f t="shared" si="3"/>
        <v>0</v>
      </c>
      <c r="U38" s="35">
        <f t="shared" si="4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0</v>
      </c>
      <c r="E39" s="38">
        <v>2</v>
      </c>
      <c r="F39" s="38">
        <v>0</v>
      </c>
      <c r="G39" s="38">
        <v>0</v>
      </c>
      <c r="H39" s="38">
        <v>0</v>
      </c>
      <c r="I39" s="38"/>
      <c r="J39" s="38"/>
      <c r="K39" s="38">
        <v>1</v>
      </c>
      <c r="L39" s="9"/>
      <c r="M39" s="9"/>
      <c r="N39" s="38">
        <v>0</v>
      </c>
      <c r="O39" s="10"/>
      <c r="P39" s="30">
        <f t="shared" si="5"/>
        <v>3</v>
      </c>
      <c r="Q39" s="31">
        <f t="shared" si="0"/>
        <v>3</v>
      </c>
      <c r="R39" s="32">
        <f t="shared" si="1"/>
        <v>2</v>
      </c>
      <c r="S39" s="33">
        <f t="shared" si="2"/>
        <v>1</v>
      </c>
      <c r="T39" s="34">
        <f t="shared" si="3"/>
        <v>0</v>
      </c>
      <c r="U39" s="35">
        <f t="shared" si="4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30</v>
      </c>
      <c r="E40" s="38">
        <v>4</v>
      </c>
      <c r="F40" s="38">
        <v>1</v>
      </c>
      <c r="G40" s="38">
        <v>1</v>
      </c>
      <c r="H40" s="38">
        <v>0</v>
      </c>
      <c r="I40" s="38"/>
      <c r="J40" s="38"/>
      <c r="K40" s="38">
        <v>2</v>
      </c>
      <c r="L40" s="9"/>
      <c r="M40" s="9"/>
      <c r="N40" s="38">
        <v>0</v>
      </c>
      <c r="O40" s="10"/>
      <c r="P40" s="30">
        <f t="shared" si="5"/>
        <v>38</v>
      </c>
      <c r="Q40" s="31">
        <f t="shared" si="0"/>
        <v>38</v>
      </c>
      <c r="R40" s="32">
        <f t="shared" si="1"/>
        <v>36</v>
      </c>
      <c r="S40" s="33">
        <f t="shared" si="2"/>
        <v>2</v>
      </c>
      <c r="T40" s="34">
        <f t="shared" si="3"/>
        <v>0</v>
      </c>
      <c r="U40" s="35">
        <f t="shared" si="4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2</v>
      </c>
      <c r="E41" s="38">
        <v>1</v>
      </c>
      <c r="F41" s="38">
        <v>0</v>
      </c>
      <c r="G41" s="38">
        <v>0</v>
      </c>
      <c r="H41" s="38">
        <v>0</v>
      </c>
      <c r="I41" s="38"/>
      <c r="J41" s="38"/>
      <c r="K41" s="38">
        <v>1</v>
      </c>
      <c r="L41" s="9"/>
      <c r="M41" s="9"/>
      <c r="N41" s="38">
        <v>0</v>
      </c>
      <c r="O41" s="10"/>
      <c r="P41" s="30">
        <f t="shared" si="5"/>
        <v>4</v>
      </c>
      <c r="Q41" s="31">
        <f t="shared" si="0"/>
        <v>4</v>
      </c>
      <c r="R41" s="32">
        <f t="shared" si="1"/>
        <v>3</v>
      </c>
      <c r="S41" s="33">
        <f t="shared" si="2"/>
        <v>1</v>
      </c>
      <c r="T41" s="34">
        <f t="shared" si="3"/>
        <v>0</v>
      </c>
      <c r="U41" s="35">
        <f t="shared" si="4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1</v>
      </c>
      <c r="E42" s="38">
        <v>1</v>
      </c>
      <c r="F42" s="38">
        <v>0</v>
      </c>
      <c r="G42" s="38">
        <v>0</v>
      </c>
      <c r="H42" s="38">
        <v>0</v>
      </c>
      <c r="I42" s="38"/>
      <c r="J42" s="38"/>
      <c r="K42" s="38">
        <v>1</v>
      </c>
      <c r="L42" s="9"/>
      <c r="M42" s="9"/>
      <c r="N42" s="38">
        <v>0</v>
      </c>
      <c r="O42" s="10"/>
      <c r="P42" s="30">
        <f t="shared" si="5"/>
        <v>3</v>
      </c>
      <c r="Q42" s="31">
        <f t="shared" si="0"/>
        <v>3</v>
      </c>
      <c r="R42" s="32">
        <f t="shared" si="1"/>
        <v>2</v>
      </c>
      <c r="S42" s="33">
        <f t="shared" si="2"/>
        <v>1</v>
      </c>
      <c r="T42" s="34">
        <f t="shared" si="3"/>
        <v>0</v>
      </c>
      <c r="U42" s="35">
        <f t="shared" si="4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1</v>
      </c>
      <c r="I43" s="38"/>
      <c r="J43" s="38"/>
      <c r="K43" s="38">
        <v>1</v>
      </c>
      <c r="L43" s="9"/>
      <c r="M43" s="9"/>
      <c r="N43" s="38">
        <v>0</v>
      </c>
      <c r="O43" s="10"/>
      <c r="P43" s="30">
        <f t="shared" si="5"/>
        <v>2</v>
      </c>
      <c r="Q43" s="31">
        <f t="shared" si="0"/>
        <v>2</v>
      </c>
      <c r="R43" s="32">
        <f t="shared" si="1"/>
        <v>0</v>
      </c>
      <c r="S43" s="33">
        <f t="shared" si="2"/>
        <v>2</v>
      </c>
      <c r="T43" s="34">
        <f t="shared" si="3"/>
        <v>0</v>
      </c>
      <c r="U43" s="35">
        <f t="shared" si="4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1</v>
      </c>
      <c r="E44" s="38">
        <v>0.1</v>
      </c>
      <c r="F44" s="38">
        <v>0</v>
      </c>
      <c r="G44" s="38">
        <v>0</v>
      </c>
      <c r="H44" s="38">
        <v>0</v>
      </c>
      <c r="I44" s="38"/>
      <c r="J44" s="38"/>
      <c r="K44" s="38">
        <v>1</v>
      </c>
      <c r="L44" s="9"/>
      <c r="M44" s="9"/>
      <c r="N44" s="38">
        <v>0</v>
      </c>
      <c r="O44" s="10"/>
      <c r="P44" s="30">
        <f t="shared" si="5"/>
        <v>2.1</v>
      </c>
      <c r="Q44" s="31">
        <f t="shared" si="0"/>
        <v>2.1</v>
      </c>
      <c r="R44" s="32">
        <f t="shared" si="1"/>
        <v>1.1000000000000001</v>
      </c>
      <c r="S44" s="33">
        <f t="shared" si="2"/>
        <v>1</v>
      </c>
      <c r="T44" s="34">
        <f t="shared" si="3"/>
        <v>0</v>
      </c>
      <c r="U44" s="35">
        <f t="shared" si="4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1</v>
      </c>
      <c r="E45" s="38">
        <v>0</v>
      </c>
      <c r="F45" s="38">
        <v>0</v>
      </c>
      <c r="G45" s="38">
        <v>0</v>
      </c>
      <c r="H45" s="38">
        <v>0.1</v>
      </c>
      <c r="I45" s="38"/>
      <c r="J45" s="38"/>
      <c r="K45" s="38">
        <v>0</v>
      </c>
      <c r="L45" s="9"/>
      <c r="M45" s="9"/>
      <c r="N45" s="38">
        <v>0</v>
      </c>
      <c r="O45" s="10"/>
      <c r="P45" s="30">
        <f t="shared" si="5"/>
        <v>1.1000000000000001</v>
      </c>
      <c r="Q45" s="31">
        <f t="shared" si="0"/>
        <v>1.1000000000000001</v>
      </c>
      <c r="R45" s="32">
        <f t="shared" si="1"/>
        <v>1</v>
      </c>
      <c r="S45" s="33">
        <f t="shared" si="2"/>
        <v>0.1</v>
      </c>
      <c r="T45" s="34">
        <f t="shared" si="3"/>
        <v>0</v>
      </c>
      <c r="U45" s="35">
        <f t="shared" si="4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/>
      <c r="J46" s="38"/>
      <c r="K46" s="38">
        <v>1</v>
      </c>
      <c r="L46" s="9"/>
      <c r="M46" s="9"/>
      <c r="N46" s="38">
        <v>0</v>
      </c>
      <c r="O46" s="10"/>
      <c r="P46" s="30">
        <f t="shared" si="5"/>
        <v>1</v>
      </c>
      <c r="Q46" s="31">
        <f t="shared" si="0"/>
        <v>1</v>
      </c>
      <c r="R46" s="32">
        <f t="shared" si="1"/>
        <v>0</v>
      </c>
      <c r="S46" s="33">
        <f t="shared" si="2"/>
        <v>1</v>
      </c>
      <c r="T46" s="34">
        <f t="shared" si="3"/>
        <v>0</v>
      </c>
      <c r="U46" s="35">
        <f t="shared" si="4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/>
      <c r="J47" s="38"/>
      <c r="K47" s="38">
        <v>1</v>
      </c>
      <c r="L47" s="9"/>
      <c r="M47" s="9"/>
      <c r="N47" s="38">
        <v>0</v>
      </c>
      <c r="O47" s="10"/>
      <c r="P47" s="30">
        <f t="shared" si="5"/>
        <v>1</v>
      </c>
      <c r="Q47" s="31">
        <f t="shared" si="0"/>
        <v>1</v>
      </c>
      <c r="R47" s="32">
        <f t="shared" si="1"/>
        <v>0</v>
      </c>
      <c r="S47" s="33">
        <f t="shared" si="2"/>
        <v>1</v>
      </c>
      <c r="T47" s="34">
        <f t="shared" si="3"/>
        <v>0</v>
      </c>
      <c r="U47" s="35">
        <f t="shared" si="4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/>
      <c r="J49" s="38"/>
      <c r="K49" s="38">
        <v>1</v>
      </c>
      <c r="L49" s="9"/>
      <c r="M49" s="9"/>
      <c r="N49" s="38">
        <v>0</v>
      </c>
      <c r="O49" s="10"/>
      <c r="P49" s="30">
        <f t="shared" si="5"/>
        <v>1</v>
      </c>
      <c r="Q49" s="31">
        <f t="shared" si="0"/>
        <v>1</v>
      </c>
      <c r="R49" s="32">
        <f t="shared" si="1"/>
        <v>0</v>
      </c>
      <c r="S49" s="33">
        <f t="shared" si="2"/>
        <v>1</v>
      </c>
      <c r="T49" s="34">
        <f t="shared" si="3"/>
        <v>0</v>
      </c>
      <c r="U49" s="35">
        <f t="shared" si="4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1</v>
      </c>
      <c r="E50" s="38">
        <v>1</v>
      </c>
      <c r="F50" s="38">
        <v>0</v>
      </c>
      <c r="G50" s="38">
        <v>0</v>
      </c>
      <c r="H50" s="38">
        <v>0</v>
      </c>
      <c r="I50" s="38"/>
      <c r="J50" s="38"/>
      <c r="K50" s="38">
        <v>0</v>
      </c>
      <c r="L50" s="9"/>
      <c r="M50" s="9"/>
      <c r="N50" s="38">
        <v>0</v>
      </c>
      <c r="O50" s="10"/>
      <c r="P50" s="30">
        <f t="shared" si="5"/>
        <v>2</v>
      </c>
      <c r="Q50" s="31">
        <f t="shared" si="0"/>
        <v>2</v>
      </c>
      <c r="R50" s="32">
        <f t="shared" si="1"/>
        <v>2</v>
      </c>
      <c r="S50" s="33">
        <f t="shared" si="2"/>
        <v>0</v>
      </c>
      <c r="T50" s="34">
        <f t="shared" si="3"/>
        <v>0</v>
      </c>
      <c r="U50" s="35">
        <f t="shared" si="4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1</v>
      </c>
      <c r="E51" s="38">
        <v>3</v>
      </c>
      <c r="F51" s="38">
        <v>0</v>
      </c>
      <c r="G51" s="38">
        <v>0</v>
      </c>
      <c r="H51" s="38">
        <v>0</v>
      </c>
      <c r="I51" s="38"/>
      <c r="J51" s="38"/>
      <c r="K51" s="38">
        <v>1</v>
      </c>
      <c r="L51" s="9"/>
      <c r="M51" s="9"/>
      <c r="N51" s="38">
        <v>0</v>
      </c>
      <c r="O51" s="10"/>
      <c r="P51" s="30">
        <f t="shared" si="5"/>
        <v>5</v>
      </c>
      <c r="Q51" s="31">
        <f t="shared" si="0"/>
        <v>5</v>
      </c>
      <c r="R51" s="32">
        <f t="shared" si="1"/>
        <v>4</v>
      </c>
      <c r="S51" s="33">
        <f t="shared" si="2"/>
        <v>1</v>
      </c>
      <c r="T51" s="34">
        <f t="shared" si="3"/>
        <v>0</v>
      </c>
      <c r="U51" s="35">
        <f t="shared" si="4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1</v>
      </c>
      <c r="E52" s="38">
        <v>1</v>
      </c>
      <c r="F52" s="38">
        <v>0</v>
      </c>
      <c r="G52" s="38">
        <v>0</v>
      </c>
      <c r="H52" s="38">
        <v>0</v>
      </c>
      <c r="I52" s="38"/>
      <c r="J52" s="38"/>
      <c r="K52" s="38">
        <v>1</v>
      </c>
      <c r="L52" s="9"/>
      <c r="M52" s="9"/>
      <c r="N52" s="38">
        <v>0</v>
      </c>
      <c r="O52" s="10"/>
      <c r="P52" s="30">
        <f t="shared" si="5"/>
        <v>3</v>
      </c>
      <c r="Q52" s="31">
        <f t="shared" si="0"/>
        <v>3</v>
      </c>
      <c r="R52" s="32">
        <f t="shared" si="1"/>
        <v>2</v>
      </c>
      <c r="S52" s="33">
        <f t="shared" si="2"/>
        <v>1</v>
      </c>
      <c r="T52" s="34">
        <f t="shared" si="3"/>
        <v>0</v>
      </c>
      <c r="U52" s="35">
        <f t="shared" si="4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0.5</v>
      </c>
      <c r="E53" s="38">
        <v>0</v>
      </c>
      <c r="F53" s="38">
        <v>0</v>
      </c>
      <c r="G53" s="38">
        <v>1</v>
      </c>
      <c r="H53" s="38">
        <v>1</v>
      </c>
      <c r="I53" s="38"/>
      <c r="J53" s="38"/>
      <c r="K53" s="38">
        <v>0.5</v>
      </c>
      <c r="L53" s="9"/>
      <c r="M53" s="9"/>
      <c r="N53" s="38">
        <v>0</v>
      </c>
      <c r="O53" s="10"/>
      <c r="P53" s="30">
        <f t="shared" si="5"/>
        <v>3</v>
      </c>
      <c r="Q53" s="31">
        <f t="shared" si="0"/>
        <v>3</v>
      </c>
      <c r="R53" s="32">
        <f t="shared" si="1"/>
        <v>1.5</v>
      </c>
      <c r="S53" s="33">
        <f t="shared" si="2"/>
        <v>1.5</v>
      </c>
      <c r="T53" s="34">
        <f t="shared" si="3"/>
        <v>0</v>
      </c>
      <c r="U53" s="35">
        <f t="shared" si="4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</v>
      </c>
      <c r="E54" s="38">
        <v>0</v>
      </c>
      <c r="F54" s="38">
        <v>0</v>
      </c>
      <c r="G54" s="38">
        <v>0</v>
      </c>
      <c r="H54" s="38">
        <v>0</v>
      </c>
      <c r="I54" s="38"/>
      <c r="J54" s="38"/>
      <c r="K54" s="38">
        <v>1</v>
      </c>
      <c r="L54" s="9"/>
      <c r="M54" s="9"/>
      <c r="N54" s="38">
        <v>0</v>
      </c>
      <c r="O54" s="10"/>
      <c r="P54" s="30">
        <f t="shared" si="5"/>
        <v>1</v>
      </c>
      <c r="Q54" s="31">
        <f t="shared" si="0"/>
        <v>1</v>
      </c>
      <c r="R54" s="32">
        <f t="shared" si="1"/>
        <v>0</v>
      </c>
      <c r="S54" s="33">
        <f t="shared" si="2"/>
        <v>1</v>
      </c>
      <c r="T54" s="34">
        <f t="shared" si="3"/>
        <v>0</v>
      </c>
      <c r="U54" s="35">
        <f t="shared" si="4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3</v>
      </c>
      <c r="E55" s="38">
        <v>0.1</v>
      </c>
      <c r="F55" s="38">
        <v>0</v>
      </c>
      <c r="G55" s="38">
        <v>0</v>
      </c>
      <c r="H55" s="38">
        <v>0</v>
      </c>
      <c r="I55" s="38"/>
      <c r="J55" s="38"/>
      <c r="K55" s="38">
        <v>1</v>
      </c>
      <c r="L55" s="9"/>
      <c r="M55" s="9"/>
      <c r="N55" s="38">
        <v>0</v>
      </c>
      <c r="O55" s="10"/>
      <c r="P55" s="30"/>
      <c r="Q55" s="31">
        <f t="shared" si="0"/>
        <v>4.0999999999999996</v>
      </c>
      <c r="R55" s="32">
        <f t="shared" si="1"/>
        <v>3.1</v>
      </c>
      <c r="S55" s="33">
        <f t="shared" si="2"/>
        <v>1</v>
      </c>
      <c r="T55" s="34"/>
      <c r="U55" s="35"/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3</v>
      </c>
      <c r="E56" s="38">
        <v>0.1</v>
      </c>
      <c r="F56" s="38">
        <v>0</v>
      </c>
      <c r="G56" s="38">
        <v>0</v>
      </c>
      <c r="H56" s="38">
        <v>0</v>
      </c>
      <c r="I56" s="38"/>
      <c r="J56" s="38"/>
      <c r="K56" s="38">
        <v>1</v>
      </c>
      <c r="L56" s="9"/>
      <c r="M56" s="9"/>
      <c r="N56" s="38">
        <v>0</v>
      </c>
      <c r="O56" s="10"/>
      <c r="P56" s="30"/>
      <c r="Q56" s="31">
        <f t="shared" si="0"/>
        <v>4.0999999999999996</v>
      </c>
      <c r="R56" s="32">
        <f t="shared" si="1"/>
        <v>3.1</v>
      </c>
      <c r="S56" s="33">
        <f t="shared" si="2"/>
        <v>1</v>
      </c>
      <c r="T56" s="34"/>
      <c r="U56" s="35"/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25</v>
      </c>
      <c r="E57" s="38">
        <v>0.1</v>
      </c>
      <c r="F57" s="38">
        <v>1</v>
      </c>
      <c r="G57" s="38">
        <v>1</v>
      </c>
      <c r="H57" s="38">
        <v>1</v>
      </c>
      <c r="I57" s="38"/>
      <c r="J57" s="38"/>
      <c r="K57" s="38">
        <v>2</v>
      </c>
      <c r="L57" s="9"/>
      <c r="M57" s="9"/>
      <c r="N57" s="38">
        <v>0</v>
      </c>
      <c r="O57" s="10"/>
      <c r="P57" s="30"/>
      <c r="Q57" s="31">
        <f t="shared" si="0"/>
        <v>30.1</v>
      </c>
      <c r="R57" s="32">
        <f t="shared" si="1"/>
        <v>27.1</v>
      </c>
      <c r="S57" s="33">
        <f t="shared" si="2"/>
        <v>3</v>
      </c>
      <c r="T57" s="34"/>
      <c r="U57" s="35"/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1</v>
      </c>
      <c r="E58" s="38">
        <v>0.5</v>
      </c>
      <c r="F58" s="38">
        <v>0</v>
      </c>
      <c r="G58" s="38">
        <v>0</v>
      </c>
      <c r="H58" s="38">
        <v>0</v>
      </c>
      <c r="I58" s="38"/>
      <c r="J58" s="38"/>
      <c r="K58" s="38">
        <v>1.5</v>
      </c>
      <c r="L58" s="9"/>
      <c r="M58" s="9"/>
      <c r="N58" s="38">
        <v>0</v>
      </c>
      <c r="O58" s="10"/>
      <c r="P58" s="30"/>
      <c r="Q58" s="31">
        <f t="shared" si="0"/>
        <v>3</v>
      </c>
      <c r="R58" s="32">
        <f t="shared" si="1"/>
        <v>1.5</v>
      </c>
      <c r="S58" s="33">
        <f t="shared" si="2"/>
        <v>1.5</v>
      </c>
      <c r="T58" s="34"/>
      <c r="U58" s="35"/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sortState columnSort="1" ref="D8:Q53">
    <sortCondition descending="1" ref="D8:Q8"/>
  </sortState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1" manualBreakCount="1"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"/>
  <sheetViews>
    <sheetView view="pageBreakPreview" zoomScale="60" zoomScaleNormal="100" workbookViewId="0">
      <selection activeCell="B6" sqref="B6"/>
    </sheetView>
  </sheetViews>
  <sheetFormatPr defaultRowHeight="15" x14ac:dyDescent="0.25"/>
  <sheetData>
    <row r="1" spans="1:22" ht="21" x14ac:dyDescent="0.35">
      <c r="A1" s="2" t="s">
        <v>9</v>
      </c>
    </row>
    <row r="2" spans="1:22" ht="21" x14ac:dyDescent="0.35">
      <c r="A2" s="2" t="s">
        <v>10</v>
      </c>
      <c r="B2" s="3" t="s">
        <v>13</v>
      </c>
    </row>
    <row r="3" spans="1:22" ht="21" x14ac:dyDescent="0.35">
      <c r="A3" s="2" t="s">
        <v>11</v>
      </c>
      <c r="B3" s="3" t="s">
        <v>14</v>
      </c>
    </row>
    <row r="4" spans="1:22" ht="21" x14ac:dyDescent="0.35">
      <c r="A4" s="2" t="s">
        <v>12</v>
      </c>
      <c r="B4" s="3" t="s">
        <v>15</v>
      </c>
    </row>
    <row r="6" spans="1:22" ht="30" x14ac:dyDescent="0.25">
      <c r="A6" s="4"/>
      <c r="B6" s="6" t="s">
        <v>29</v>
      </c>
      <c r="C6" s="7" t="s">
        <v>35</v>
      </c>
      <c r="D6" s="5" t="s">
        <v>28</v>
      </c>
      <c r="E6" s="1" t="s">
        <v>16</v>
      </c>
      <c r="F6" s="1" t="s">
        <v>5</v>
      </c>
      <c r="G6" s="1" t="s">
        <v>30</v>
      </c>
      <c r="H6" s="1" t="s">
        <v>6</v>
      </c>
      <c r="I6" s="1" t="s">
        <v>17</v>
      </c>
      <c r="J6" s="1" t="s">
        <v>23</v>
      </c>
      <c r="K6" s="1" t="s">
        <v>18</v>
      </c>
      <c r="L6" s="1" t="s">
        <v>4</v>
      </c>
      <c r="M6" s="1" t="s">
        <v>3</v>
      </c>
      <c r="N6" s="1" t="s">
        <v>19</v>
      </c>
      <c r="O6" s="1" t="s">
        <v>20</v>
      </c>
      <c r="P6" s="1" t="s">
        <v>8</v>
      </c>
      <c r="Q6" s="1" t="s">
        <v>21</v>
      </c>
      <c r="R6" s="1" t="s">
        <v>22</v>
      </c>
    </row>
    <row r="7" spans="1:22" ht="43.5" customHeight="1" x14ac:dyDescent="0.25">
      <c r="A7" s="12" t="s">
        <v>24</v>
      </c>
      <c r="B7" s="8">
        <v>0.25</v>
      </c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0"/>
      <c r="P7" s="10"/>
      <c r="Q7" s="10"/>
      <c r="R7" s="10"/>
      <c r="S7" s="9"/>
      <c r="T7" s="9"/>
      <c r="U7" s="9"/>
      <c r="V7" s="9"/>
    </row>
    <row r="8" spans="1:22" ht="44.25" customHeight="1" x14ac:dyDescent="0.25">
      <c r="A8" s="12" t="s">
        <v>25</v>
      </c>
      <c r="B8" s="8">
        <v>0.25</v>
      </c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9"/>
      <c r="T8" s="9"/>
      <c r="U8" s="9"/>
      <c r="V8" s="9"/>
    </row>
    <row r="9" spans="1:22" ht="45.75" customHeight="1" x14ac:dyDescent="0.25">
      <c r="A9" s="12" t="s">
        <v>26</v>
      </c>
      <c r="B9" s="8">
        <v>0.25</v>
      </c>
      <c r="D9" s="9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9"/>
      <c r="T9" s="9"/>
      <c r="U9" s="9"/>
      <c r="V9" s="9"/>
    </row>
    <row r="10" spans="1:22" ht="45" customHeight="1" x14ac:dyDescent="0.25">
      <c r="A10" s="12" t="s">
        <v>27</v>
      </c>
      <c r="B10" s="8">
        <v>0.25</v>
      </c>
      <c r="D10" s="9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9"/>
      <c r="T10" s="9"/>
      <c r="U10" s="9"/>
      <c r="V10" s="9"/>
    </row>
    <row r="11" spans="1:22" ht="43.5" customHeight="1" x14ac:dyDescent="0.25">
      <c r="A11" s="12" t="s">
        <v>34</v>
      </c>
      <c r="B11" s="8"/>
      <c r="D11" s="9"/>
      <c r="E11" s="9"/>
      <c r="F11" s="10"/>
      <c r="G11" s="10"/>
      <c r="H11" s="10"/>
      <c r="I11" s="10"/>
      <c r="J11" s="10"/>
      <c r="K11" s="10"/>
      <c r="L11" s="10"/>
      <c r="M11" s="10"/>
      <c r="N11" s="9"/>
      <c r="O11" s="9"/>
      <c r="P11" s="10"/>
      <c r="Q11" s="9"/>
      <c r="R11" s="10"/>
      <c r="S11" s="9"/>
      <c r="T11" s="9"/>
      <c r="U11" s="9"/>
      <c r="V11" s="9"/>
    </row>
    <row r="12" spans="1:22" ht="44.25" customHeight="1" x14ac:dyDescent="0.25">
      <c r="A12" s="12"/>
      <c r="B12" s="8" t="s">
        <v>32</v>
      </c>
      <c r="D12" s="9"/>
      <c r="E12" s="9"/>
      <c r="F12" s="10"/>
      <c r="G12" s="10"/>
      <c r="H12" s="9"/>
      <c r="I12" s="10"/>
      <c r="J12" s="10"/>
      <c r="K12" s="9"/>
      <c r="L12" s="9"/>
      <c r="M12" s="10"/>
      <c r="N12" s="9"/>
      <c r="O12" s="9"/>
      <c r="P12" s="10"/>
      <c r="Q12" s="9"/>
      <c r="R12" s="10"/>
      <c r="S12" s="9"/>
      <c r="T12" s="9"/>
      <c r="U12" s="9"/>
      <c r="V12" s="9"/>
    </row>
    <row r="13" spans="1:22" ht="45" customHeight="1" x14ac:dyDescent="0.25">
      <c r="A13" s="12"/>
      <c r="B13" s="8" t="s">
        <v>31</v>
      </c>
      <c r="D13" s="9"/>
      <c r="E13" s="9"/>
      <c r="F13" s="10"/>
      <c r="G13" s="10"/>
      <c r="H13" s="9"/>
      <c r="I13" s="10"/>
      <c r="J13" s="10"/>
      <c r="K13" s="9"/>
      <c r="L13" s="9"/>
      <c r="M13" s="10"/>
      <c r="N13" s="9"/>
      <c r="O13" s="9"/>
      <c r="P13" s="10"/>
      <c r="Q13" s="9"/>
      <c r="R13" s="10"/>
      <c r="S13" s="9"/>
      <c r="T13" s="9"/>
      <c r="U13" s="9"/>
      <c r="V13" s="9"/>
    </row>
    <row r="14" spans="1:22" ht="45" customHeight="1" x14ac:dyDescent="0.25">
      <c r="A14" s="12" t="s">
        <v>7</v>
      </c>
      <c r="B14" s="8"/>
      <c r="D14" s="9"/>
      <c r="E14" s="9"/>
      <c r="F14" s="10"/>
      <c r="G14" s="10"/>
      <c r="H14" s="10"/>
      <c r="I14" s="10"/>
      <c r="J14" s="10"/>
      <c r="K14" s="10"/>
      <c r="L14" s="10"/>
      <c r="M14" s="10"/>
      <c r="N14" s="10"/>
      <c r="O14" s="9"/>
      <c r="P14" s="10"/>
      <c r="Q14" s="9"/>
      <c r="R14" s="10"/>
      <c r="S14" s="9"/>
      <c r="T14" s="9"/>
      <c r="U14" s="9"/>
      <c r="V14" s="9"/>
    </row>
    <row r="15" spans="1:22" ht="45.75" customHeight="1" x14ac:dyDescent="0.25">
      <c r="A15" s="12" t="s">
        <v>33</v>
      </c>
      <c r="B15" s="8"/>
      <c r="D15" s="9"/>
      <c r="E15" s="9"/>
      <c r="F15" s="10"/>
      <c r="G15" s="10"/>
      <c r="H15" s="10"/>
      <c r="I15" s="10"/>
      <c r="J15" s="10"/>
      <c r="K15" s="10"/>
      <c r="L15" s="10"/>
      <c r="M15" s="10"/>
      <c r="N15" s="10"/>
      <c r="O15" s="9"/>
      <c r="P15" s="10"/>
      <c r="Q15" s="9"/>
      <c r="R15" s="10"/>
      <c r="S15" s="9"/>
      <c r="T15" s="9"/>
      <c r="U15" s="9"/>
      <c r="V15" s="9"/>
    </row>
  </sheetData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view="pageBreakPreview" zoomScale="89" zoomScaleNormal="100" zoomScaleSheetLayoutView="89"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f>'10-17 P26 Marktäckning'!D6</f>
        <v>43390</v>
      </c>
      <c r="E6" s="60"/>
    </row>
    <row r="7" spans="1:9" ht="23.25" x14ac:dyDescent="0.25">
      <c r="A7" s="42" t="s">
        <v>66</v>
      </c>
      <c r="D7" s="42" t="s">
        <v>67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90</v>
      </c>
      <c r="E11" s="38">
        <v>90</v>
      </c>
      <c r="F11" s="38">
        <v>100</v>
      </c>
      <c r="G11" s="9"/>
      <c r="H11" s="38">
        <v>93</v>
      </c>
      <c r="I11" s="10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80</v>
      </c>
      <c r="E12" s="38">
        <v>85</v>
      </c>
      <c r="F12" s="38">
        <v>100</v>
      </c>
      <c r="G12" s="9"/>
      <c r="H12" s="38">
        <v>85</v>
      </c>
      <c r="I12" s="10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99</v>
      </c>
      <c r="E13" s="38">
        <v>97</v>
      </c>
      <c r="F13" s="38">
        <v>100</v>
      </c>
      <c r="G13" s="9"/>
      <c r="H13" s="38">
        <v>99</v>
      </c>
      <c r="I13" s="10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99</v>
      </c>
      <c r="E14" s="38">
        <v>100</v>
      </c>
      <c r="F14" s="38">
        <v>100</v>
      </c>
      <c r="G14" s="9"/>
      <c r="H14" s="38">
        <v>99</v>
      </c>
      <c r="I14" s="10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97</v>
      </c>
      <c r="E15" s="38">
        <v>99</v>
      </c>
      <c r="F15" s="38">
        <v>100</v>
      </c>
      <c r="G15" s="9"/>
      <c r="H15" s="38">
        <v>97</v>
      </c>
      <c r="I15" s="10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9"/>
      <c r="H16" s="38"/>
      <c r="I16" s="10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80</v>
      </c>
      <c r="E17" s="38">
        <v>85</v>
      </c>
      <c r="F17" s="38">
        <v>100</v>
      </c>
      <c r="G17" s="9"/>
      <c r="H17" s="38">
        <v>80</v>
      </c>
      <c r="I17" s="10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97</v>
      </c>
      <c r="E18" s="38">
        <v>100</v>
      </c>
      <c r="F18" s="38">
        <v>100</v>
      </c>
      <c r="G18" s="9"/>
      <c r="H18" s="38">
        <v>97</v>
      </c>
      <c r="I18" s="10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85</v>
      </c>
      <c r="E19" s="38">
        <v>85</v>
      </c>
      <c r="F19" s="38">
        <v>100</v>
      </c>
      <c r="G19" s="9"/>
      <c r="H19" s="38">
        <v>90</v>
      </c>
      <c r="I19" s="10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87</v>
      </c>
      <c r="E20" s="38">
        <v>85</v>
      </c>
      <c r="F20" s="38">
        <v>100</v>
      </c>
      <c r="G20" s="9"/>
      <c r="H20" s="38">
        <v>93</v>
      </c>
      <c r="I20" s="10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9"/>
      <c r="H21" s="38"/>
      <c r="I21" s="10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95</v>
      </c>
      <c r="E22" s="38">
        <v>90</v>
      </c>
      <c r="F22" s="38">
        <v>100</v>
      </c>
      <c r="G22" s="9"/>
      <c r="H22" s="38">
        <v>95</v>
      </c>
      <c r="I22" s="10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9"/>
      <c r="H23" s="38"/>
      <c r="I23" s="10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100</v>
      </c>
      <c r="F24" s="38">
        <v>100</v>
      </c>
      <c r="G24" s="9"/>
      <c r="H24" s="38">
        <v>99</v>
      </c>
      <c r="I24" s="10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100</v>
      </c>
      <c r="E25" s="38">
        <v>70</v>
      </c>
      <c r="F25" s="38">
        <v>100</v>
      </c>
      <c r="G25" s="9"/>
      <c r="H25" s="38">
        <v>93</v>
      </c>
      <c r="I25" s="10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95</v>
      </c>
      <c r="E26" s="38">
        <v>93</v>
      </c>
      <c r="F26" s="38">
        <v>100</v>
      </c>
      <c r="G26" s="9"/>
      <c r="H26" s="38">
        <v>95</v>
      </c>
      <c r="I26" s="10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97</v>
      </c>
      <c r="E27" s="38">
        <v>90</v>
      </c>
      <c r="F27" s="38">
        <v>100</v>
      </c>
      <c r="G27" s="9"/>
      <c r="H27" s="38">
        <v>95</v>
      </c>
      <c r="I27" s="10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99</v>
      </c>
      <c r="E28" s="38">
        <v>100</v>
      </c>
      <c r="F28" s="38">
        <v>100</v>
      </c>
      <c r="G28" s="9"/>
      <c r="H28" s="38">
        <v>99</v>
      </c>
      <c r="I28" s="10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100</v>
      </c>
      <c r="E29" s="38">
        <v>100</v>
      </c>
      <c r="F29" s="38">
        <v>100</v>
      </c>
      <c r="G29" s="9"/>
      <c r="H29" s="38">
        <v>99</v>
      </c>
      <c r="I29" s="10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9"/>
      <c r="H30" s="38"/>
      <c r="I30" s="10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90</v>
      </c>
      <c r="E31" s="38">
        <v>90</v>
      </c>
      <c r="F31" s="38">
        <v>100</v>
      </c>
      <c r="G31" s="9"/>
      <c r="H31" s="38">
        <v>90</v>
      </c>
      <c r="I31" s="10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90</v>
      </c>
      <c r="E32" s="38">
        <v>90</v>
      </c>
      <c r="F32" s="38">
        <v>100</v>
      </c>
      <c r="G32" s="9"/>
      <c r="H32" s="38">
        <v>90</v>
      </c>
      <c r="I32" s="10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85</v>
      </c>
      <c r="E33" s="38">
        <v>50</v>
      </c>
      <c r="F33" s="38">
        <v>100</v>
      </c>
      <c r="G33" s="9"/>
      <c r="H33" s="38">
        <v>85</v>
      </c>
      <c r="I33" s="10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93</v>
      </c>
      <c r="E34" s="38">
        <v>100</v>
      </c>
      <c r="F34" s="38">
        <v>100</v>
      </c>
      <c r="G34" s="9"/>
      <c r="H34" s="38">
        <v>95</v>
      </c>
      <c r="I34" s="10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>
        <v>100</v>
      </c>
      <c r="G35" s="9"/>
      <c r="H35" s="38">
        <v>99</v>
      </c>
      <c r="I35" s="10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9"/>
      <c r="H36" s="38"/>
      <c r="I36" s="10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95</v>
      </c>
      <c r="E37" s="38">
        <v>95</v>
      </c>
      <c r="F37" s="38">
        <v>100</v>
      </c>
      <c r="G37" s="9"/>
      <c r="H37" s="38">
        <v>95</v>
      </c>
      <c r="I37" s="10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97</v>
      </c>
      <c r="E38" s="38">
        <v>85</v>
      </c>
      <c r="F38" s="38">
        <v>100</v>
      </c>
      <c r="G38" s="9"/>
      <c r="H38" s="38">
        <v>93</v>
      </c>
      <c r="I38" s="10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100</v>
      </c>
      <c r="E39" s="38">
        <v>85</v>
      </c>
      <c r="F39" s="38">
        <v>100</v>
      </c>
      <c r="G39" s="9"/>
      <c r="H39" s="38">
        <v>93</v>
      </c>
      <c r="I39" s="10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9"/>
      <c r="H40" s="38"/>
      <c r="I40" s="10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95</v>
      </c>
      <c r="E41" s="38">
        <v>95</v>
      </c>
      <c r="F41" s="38">
        <v>100</v>
      </c>
      <c r="G41" s="9"/>
      <c r="H41" s="38">
        <v>95</v>
      </c>
      <c r="I41" s="10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95</v>
      </c>
      <c r="E42" s="38">
        <v>95</v>
      </c>
      <c r="F42" s="38">
        <v>100</v>
      </c>
      <c r="G42" s="9"/>
      <c r="H42" s="38">
        <v>95</v>
      </c>
      <c r="I42" s="10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>
        <v>100</v>
      </c>
      <c r="G43" s="9"/>
      <c r="H43" s="38">
        <v>97</v>
      </c>
      <c r="I43" s="10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95</v>
      </c>
      <c r="E44" s="38">
        <v>99</v>
      </c>
      <c r="F44" s="38">
        <v>100</v>
      </c>
      <c r="G44" s="9"/>
      <c r="H44" s="38">
        <v>97</v>
      </c>
      <c r="I44" s="10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97</v>
      </c>
      <c r="E45" s="38">
        <v>100</v>
      </c>
      <c r="F45" s="38">
        <v>100</v>
      </c>
      <c r="G45" s="9"/>
      <c r="H45" s="38">
        <v>97</v>
      </c>
      <c r="I45" s="10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>
        <v>100</v>
      </c>
      <c r="G46" s="9"/>
      <c r="H46" s="38">
        <v>99</v>
      </c>
      <c r="I46" s="10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>
        <v>100</v>
      </c>
      <c r="G47" s="9"/>
      <c r="H47" s="38">
        <v>99</v>
      </c>
      <c r="I47" s="10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9"/>
      <c r="H48" s="38"/>
      <c r="I48" s="10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>
        <v>100</v>
      </c>
      <c r="G49" s="9"/>
      <c r="H49" s="38">
        <v>99</v>
      </c>
      <c r="I49" s="10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95</v>
      </c>
      <c r="E50" s="38">
        <v>90</v>
      </c>
      <c r="F50" s="38">
        <v>100</v>
      </c>
      <c r="G50" s="9"/>
      <c r="H50" s="38">
        <v>95</v>
      </c>
      <c r="I50" s="10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95</v>
      </c>
      <c r="E51" s="38">
        <v>80</v>
      </c>
      <c r="F51" s="38">
        <v>100</v>
      </c>
      <c r="G51" s="9"/>
      <c r="H51" s="38">
        <v>93</v>
      </c>
      <c r="I51" s="10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95</v>
      </c>
      <c r="E52" s="38">
        <v>90</v>
      </c>
      <c r="F52" s="38">
        <v>100</v>
      </c>
      <c r="G52" s="9"/>
      <c r="H52" s="38">
        <v>95</v>
      </c>
      <c r="I52" s="10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97</v>
      </c>
      <c r="E53" s="38">
        <v>100</v>
      </c>
      <c r="F53" s="38">
        <v>100</v>
      </c>
      <c r="G53" s="9"/>
      <c r="H53" s="38">
        <v>97</v>
      </c>
      <c r="I53" s="10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100</v>
      </c>
      <c r="E54" s="38">
        <v>100</v>
      </c>
      <c r="F54" s="38">
        <v>100</v>
      </c>
      <c r="G54" s="9"/>
      <c r="H54" s="38">
        <v>99</v>
      </c>
      <c r="I54" s="10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87</v>
      </c>
      <c r="E55" s="38">
        <v>97</v>
      </c>
      <c r="F55" s="38">
        <v>100</v>
      </c>
      <c r="G55" s="9"/>
      <c r="H55" s="38">
        <v>90</v>
      </c>
      <c r="I55" s="10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87</v>
      </c>
      <c r="E56" s="38">
        <v>97</v>
      </c>
      <c r="F56" s="38">
        <v>100</v>
      </c>
      <c r="G56" s="9"/>
      <c r="H56" s="38">
        <v>90</v>
      </c>
      <c r="I56" s="10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9"/>
      <c r="H57" s="38"/>
      <c r="I57" s="10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97</v>
      </c>
      <c r="E58" s="38">
        <v>90</v>
      </c>
      <c r="F58" s="38">
        <v>99</v>
      </c>
      <c r="G58" s="9"/>
      <c r="H58" s="38">
        <v>95</v>
      </c>
      <c r="I58" s="10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43421</v>
      </c>
    </row>
    <row r="7" spans="1:22" ht="23.25" x14ac:dyDescent="0.35">
      <c r="A7" s="43" t="s">
        <v>68</v>
      </c>
      <c r="D7" s="3" t="s">
        <v>67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 t="s">
        <v>69</v>
      </c>
      <c r="J10" s="28"/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10</v>
      </c>
      <c r="E11" s="38">
        <v>0.1</v>
      </c>
      <c r="F11" s="38">
        <v>0</v>
      </c>
      <c r="G11" s="38">
        <v>0</v>
      </c>
      <c r="H11" s="38">
        <v>0</v>
      </c>
      <c r="I11" s="38">
        <v>0</v>
      </c>
      <c r="J11" s="38"/>
      <c r="K11" s="38">
        <v>1</v>
      </c>
      <c r="L11" s="9"/>
      <c r="M11" s="9"/>
      <c r="N11" s="38">
        <v>5</v>
      </c>
      <c r="O11" s="10"/>
      <c r="P11" s="30">
        <f>Q11+T11+U11+V11</f>
        <v>16.100000000000001</v>
      </c>
      <c r="Q11" s="31">
        <f>R11+S11</f>
        <v>11.1</v>
      </c>
      <c r="R11" s="32">
        <f t="shared" ref="R11:R58" si="0">SUM(D11:G11)</f>
        <v>10.1</v>
      </c>
      <c r="S11" s="33">
        <f t="shared" ref="S11:S58" si="1">SUM(H11:K11)</f>
        <v>1</v>
      </c>
      <c r="T11" s="34">
        <f t="shared" ref="T11:T54" si="2">SUM(L11:M11)</f>
        <v>0</v>
      </c>
      <c r="U11" s="35">
        <f t="shared" ref="U11:U54" si="3">SUM(N11:O11)</f>
        <v>5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7</v>
      </c>
      <c r="E12" s="38">
        <v>0.1</v>
      </c>
      <c r="F12" s="38">
        <v>0</v>
      </c>
      <c r="G12" s="38">
        <v>0</v>
      </c>
      <c r="H12" s="38">
        <v>0</v>
      </c>
      <c r="I12" s="38">
        <v>0</v>
      </c>
      <c r="J12" s="38"/>
      <c r="K12" s="38">
        <v>2</v>
      </c>
      <c r="L12" s="9"/>
      <c r="M12" s="9"/>
      <c r="N12" s="38">
        <v>0</v>
      </c>
      <c r="O12" s="10"/>
      <c r="P12" s="30">
        <f t="shared" ref="P12:P54" si="4">Q12+T12+U12</f>
        <v>9.1</v>
      </c>
      <c r="Q12" s="31">
        <f t="shared" ref="Q12:Q58" si="5">R12+S12</f>
        <v>9.1</v>
      </c>
      <c r="R12" s="32">
        <f t="shared" si="0"/>
        <v>7.1</v>
      </c>
      <c r="S12" s="33">
        <f t="shared" si="1"/>
        <v>2</v>
      </c>
      <c r="T12" s="34">
        <f t="shared" si="2"/>
        <v>0</v>
      </c>
      <c r="U12" s="35">
        <f t="shared" si="3"/>
        <v>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/>
      <c r="K13" s="38">
        <v>2</v>
      </c>
      <c r="L13" s="9"/>
      <c r="M13" s="9"/>
      <c r="N13" s="38">
        <v>0</v>
      </c>
      <c r="O13" s="10"/>
      <c r="P13" s="30">
        <f t="shared" si="4"/>
        <v>2</v>
      </c>
      <c r="Q13" s="31">
        <f t="shared" si="5"/>
        <v>2</v>
      </c>
      <c r="R13" s="32">
        <f t="shared" si="0"/>
        <v>0</v>
      </c>
      <c r="S13" s="33">
        <f t="shared" si="1"/>
        <v>2</v>
      </c>
      <c r="T13" s="34">
        <f t="shared" si="2"/>
        <v>0</v>
      </c>
      <c r="U13" s="35">
        <f t="shared" si="3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2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/>
      <c r="K14" s="38">
        <v>0.5</v>
      </c>
      <c r="L14" s="9"/>
      <c r="M14" s="9"/>
      <c r="N14" s="38">
        <v>0</v>
      </c>
      <c r="O14" s="10"/>
      <c r="P14" s="30">
        <f t="shared" si="4"/>
        <v>2.5</v>
      </c>
      <c r="Q14" s="31">
        <f t="shared" si="5"/>
        <v>2.5</v>
      </c>
      <c r="R14" s="32">
        <f t="shared" si="0"/>
        <v>2</v>
      </c>
      <c r="S14" s="33">
        <f t="shared" si="1"/>
        <v>0.5</v>
      </c>
      <c r="T14" s="34">
        <f t="shared" si="2"/>
        <v>0</v>
      </c>
      <c r="U14" s="35">
        <f t="shared" si="3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3</v>
      </c>
      <c r="E15" s="38">
        <v>0.1</v>
      </c>
      <c r="F15" s="38">
        <v>0</v>
      </c>
      <c r="G15" s="38">
        <v>0</v>
      </c>
      <c r="H15" s="38">
        <v>0</v>
      </c>
      <c r="I15" s="38">
        <v>0</v>
      </c>
      <c r="J15" s="38"/>
      <c r="K15" s="38">
        <v>1</v>
      </c>
      <c r="L15" s="9"/>
      <c r="M15" s="9"/>
      <c r="N15" s="38">
        <v>0</v>
      </c>
      <c r="O15" s="10"/>
      <c r="P15" s="30">
        <f t="shared" si="4"/>
        <v>4.0999999999999996</v>
      </c>
      <c r="Q15" s="31">
        <f t="shared" si="5"/>
        <v>4.0999999999999996</v>
      </c>
      <c r="R15" s="32">
        <f t="shared" si="0"/>
        <v>3.1</v>
      </c>
      <c r="S15" s="33">
        <f t="shared" si="1"/>
        <v>1</v>
      </c>
      <c r="T15" s="34">
        <f t="shared" si="2"/>
        <v>0</v>
      </c>
      <c r="U15" s="35">
        <f t="shared" si="3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35</v>
      </c>
      <c r="E16" s="38">
        <v>2</v>
      </c>
      <c r="F16" s="38">
        <v>1</v>
      </c>
      <c r="G16" s="38">
        <v>1</v>
      </c>
      <c r="H16" s="38">
        <v>0</v>
      </c>
      <c r="I16" s="38">
        <v>2</v>
      </c>
      <c r="J16" s="38"/>
      <c r="K16" s="38">
        <v>2</v>
      </c>
      <c r="L16" s="9"/>
      <c r="M16" s="9"/>
      <c r="N16" s="38">
        <v>0</v>
      </c>
      <c r="O16" s="10"/>
      <c r="P16" s="30">
        <f t="shared" si="4"/>
        <v>43</v>
      </c>
      <c r="Q16" s="31">
        <f t="shared" si="5"/>
        <v>43</v>
      </c>
      <c r="R16" s="32">
        <f t="shared" si="0"/>
        <v>39</v>
      </c>
      <c r="S16" s="33">
        <f t="shared" si="1"/>
        <v>4</v>
      </c>
      <c r="T16" s="34">
        <f t="shared" si="2"/>
        <v>0</v>
      </c>
      <c r="U16" s="35">
        <f t="shared" si="3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10</v>
      </c>
      <c r="E17" s="38">
        <v>3</v>
      </c>
      <c r="F17" s="38">
        <v>0</v>
      </c>
      <c r="G17" s="38">
        <v>0</v>
      </c>
      <c r="H17" s="38">
        <v>0</v>
      </c>
      <c r="I17" s="38">
        <v>0</v>
      </c>
      <c r="J17" s="38"/>
      <c r="K17" s="38">
        <v>4</v>
      </c>
      <c r="L17" s="9"/>
      <c r="M17" s="9"/>
      <c r="N17" s="38">
        <v>0</v>
      </c>
      <c r="O17" s="10"/>
      <c r="P17" s="30">
        <f t="shared" si="4"/>
        <v>17</v>
      </c>
      <c r="Q17" s="31">
        <f t="shared" si="5"/>
        <v>17</v>
      </c>
      <c r="R17" s="32">
        <f t="shared" si="0"/>
        <v>13</v>
      </c>
      <c r="S17" s="33">
        <f t="shared" si="1"/>
        <v>4</v>
      </c>
      <c r="T17" s="34">
        <f t="shared" si="2"/>
        <v>0</v>
      </c>
      <c r="U17" s="35">
        <f t="shared" si="3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/>
      <c r="K18" s="38">
        <v>3</v>
      </c>
      <c r="L18" s="9"/>
      <c r="M18" s="9"/>
      <c r="N18" s="38">
        <v>0</v>
      </c>
      <c r="O18" s="10"/>
      <c r="P18" s="30">
        <f t="shared" si="4"/>
        <v>3</v>
      </c>
      <c r="Q18" s="31">
        <f t="shared" si="5"/>
        <v>3</v>
      </c>
      <c r="R18" s="32">
        <f t="shared" si="0"/>
        <v>0</v>
      </c>
      <c r="S18" s="33">
        <f t="shared" si="1"/>
        <v>3</v>
      </c>
      <c r="T18" s="34">
        <f t="shared" si="2"/>
        <v>0</v>
      </c>
      <c r="U18" s="35">
        <f t="shared" si="3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7</v>
      </c>
      <c r="E19" s="38">
        <v>1</v>
      </c>
      <c r="F19" s="38">
        <v>0</v>
      </c>
      <c r="G19" s="38">
        <v>0</v>
      </c>
      <c r="H19" s="38">
        <v>0</v>
      </c>
      <c r="I19" s="38">
        <v>0</v>
      </c>
      <c r="J19" s="38"/>
      <c r="K19" s="38">
        <v>2</v>
      </c>
      <c r="L19" s="9"/>
      <c r="M19" s="9"/>
      <c r="N19" s="38">
        <v>0</v>
      </c>
      <c r="O19" s="10"/>
      <c r="P19" s="30">
        <f t="shared" si="4"/>
        <v>10</v>
      </c>
      <c r="Q19" s="31">
        <f t="shared" si="5"/>
        <v>10</v>
      </c>
      <c r="R19" s="32">
        <f t="shared" si="0"/>
        <v>8</v>
      </c>
      <c r="S19" s="33">
        <f t="shared" si="1"/>
        <v>2</v>
      </c>
      <c r="T19" s="34">
        <f t="shared" si="2"/>
        <v>0</v>
      </c>
      <c r="U19" s="35">
        <f t="shared" si="3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12</v>
      </c>
      <c r="E20" s="38">
        <v>1</v>
      </c>
      <c r="F20" s="38">
        <v>0</v>
      </c>
      <c r="G20" s="38">
        <v>0</v>
      </c>
      <c r="H20" s="38">
        <v>0</v>
      </c>
      <c r="I20" s="38">
        <v>0</v>
      </c>
      <c r="J20" s="38"/>
      <c r="K20" s="38">
        <v>2</v>
      </c>
      <c r="L20" s="9"/>
      <c r="M20" s="9"/>
      <c r="N20" s="38">
        <v>0</v>
      </c>
      <c r="O20" s="10"/>
      <c r="P20" s="30">
        <f t="shared" si="4"/>
        <v>15</v>
      </c>
      <c r="Q20" s="31">
        <f t="shared" si="5"/>
        <v>15</v>
      </c>
      <c r="R20" s="32">
        <f t="shared" si="0"/>
        <v>13</v>
      </c>
      <c r="S20" s="33">
        <f t="shared" si="1"/>
        <v>2</v>
      </c>
      <c r="T20" s="34">
        <f t="shared" si="2"/>
        <v>0</v>
      </c>
      <c r="U20" s="35">
        <f t="shared" si="3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5</v>
      </c>
      <c r="E22" s="38">
        <v>3</v>
      </c>
      <c r="F22" s="38">
        <v>0</v>
      </c>
      <c r="G22" s="38">
        <v>0</v>
      </c>
      <c r="H22" s="38">
        <v>0</v>
      </c>
      <c r="I22" s="38">
        <v>0</v>
      </c>
      <c r="J22" s="38"/>
      <c r="K22" s="38">
        <v>2</v>
      </c>
      <c r="L22" s="9"/>
      <c r="M22" s="9"/>
      <c r="N22" s="38">
        <v>0</v>
      </c>
      <c r="O22" s="10"/>
      <c r="P22" s="30">
        <f t="shared" si="4"/>
        <v>10</v>
      </c>
      <c r="Q22" s="31">
        <f t="shared" si="5"/>
        <v>10</v>
      </c>
      <c r="R22" s="32">
        <f t="shared" si="0"/>
        <v>8</v>
      </c>
      <c r="S22" s="33">
        <f t="shared" si="1"/>
        <v>2</v>
      </c>
      <c r="T22" s="34">
        <f t="shared" si="2"/>
        <v>0</v>
      </c>
      <c r="U22" s="35">
        <f t="shared" si="3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50</v>
      </c>
      <c r="E23" s="38">
        <v>5</v>
      </c>
      <c r="F23" s="38">
        <v>1</v>
      </c>
      <c r="G23" s="38">
        <v>1</v>
      </c>
      <c r="H23" s="38">
        <v>1</v>
      </c>
      <c r="I23" s="38">
        <v>1</v>
      </c>
      <c r="J23" s="38"/>
      <c r="K23" s="38">
        <v>2</v>
      </c>
      <c r="L23" s="9"/>
      <c r="M23" s="9"/>
      <c r="N23" s="38">
        <v>0</v>
      </c>
      <c r="O23" s="10"/>
      <c r="P23" s="30">
        <f t="shared" si="4"/>
        <v>61</v>
      </c>
      <c r="Q23" s="31">
        <f t="shared" si="5"/>
        <v>61</v>
      </c>
      <c r="R23" s="32">
        <f t="shared" si="0"/>
        <v>57</v>
      </c>
      <c r="S23" s="33">
        <f t="shared" si="1"/>
        <v>4</v>
      </c>
      <c r="T23" s="34">
        <f t="shared" si="2"/>
        <v>0</v>
      </c>
      <c r="U23" s="35">
        <f t="shared" si="3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/>
      <c r="K24" s="38">
        <v>2</v>
      </c>
      <c r="L24" s="9"/>
      <c r="M24" s="9"/>
      <c r="N24" s="38">
        <v>0</v>
      </c>
      <c r="O24" s="10"/>
      <c r="P24" s="30">
        <f t="shared" si="4"/>
        <v>2</v>
      </c>
      <c r="Q24" s="31">
        <f t="shared" si="5"/>
        <v>2</v>
      </c>
      <c r="R24" s="32">
        <f t="shared" si="0"/>
        <v>0</v>
      </c>
      <c r="S24" s="33">
        <f t="shared" si="1"/>
        <v>2</v>
      </c>
      <c r="T24" s="34">
        <f t="shared" si="2"/>
        <v>0</v>
      </c>
      <c r="U24" s="35">
        <f t="shared" si="3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5</v>
      </c>
      <c r="E25" s="38">
        <v>2</v>
      </c>
      <c r="F25" s="38">
        <v>0</v>
      </c>
      <c r="G25" s="38">
        <v>0.1</v>
      </c>
      <c r="H25" s="38">
        <v>0.1</v>
      </c>
      <c r="I25" s="38">
        <v>0</v>
      </c>
      <c r="J25" s="38"/>
      <c r="K25" s="38">
        <v>4</v>
      </c>
      <c r="L25" s="9"/>
      <c r="M25" s="9"/>
      <c r="N25" s="38">
        <v>0</v>
      </c>
      <c r="O25" s="10"/>
      <c r="P25" s="30">
        <f t="shared" si="4"/>
        <v>11.2</v>
      </c>
      <c r="Q25" s="31">
        <f t="shared" si="5"/>
        <v>11.2</v>
      </c>
      <c r="R25" s="32">
        <f t="shared" si="0"/>
        <v>7.1</v>
      </c>
      <c r="S25" s="33">
        <f t="shared" si="1"/>
        <v>4.0999999999999996</v>
      </c>
      <c r="T25" s="34">
        <f t="shared" si="2"/>
        <v>0</v>
      </c>
      <c r="U25" s="35">
        <f t="shared" si="3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10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/>
      <c r="K26" s="38">
        <v>0</v>
      </c>
      <c r="L26" s="9"/>
      <c r="M26" s="9"/>
      <c r="N26" s="38">
        <v>0</v>
      </c>
      <c r="O26" s="10"/>
      <c r="P26" s="30">
        <f t="shared" si="4"/>
        <v>10</v>
      </c>
      <c r="Q26" s="31">
        <f t="shared" si="5"/>
        <v>10</v>
      </c>
      <c r="R26" s="32">
        <f t="shared" si="0"/>
        <v>10</v>
      </c>
      <c r="S26" s="33">
        <f t="shared" si="1"/>
        <v>0</v>
      </c>
      <c r="T26" s="34">
        <f t="shared" si="2"/>
        <v>0</v>
      </c>
      <c r="U26" s="35">
        <f t="shared" si="3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1</v>
      </c>
      <c r="E27" s="38">
        <v>1</v>
      </c>
      <c r="F27" s="38">
        <v>0</v>
      </c>
      <c r="G27" s="38">
        <v>0</v>
      </c>
      <c r="H27" s="38">
        <v>0</v>
      </c>
      <c r="I27" s="38">
        <v>0</v>
      </c>
      <c r="J27" s="38"/>
      <c r="K27" s="38">
        <v>3</v>
      </c>
      <c r="L27" s="9"/>
      <c r="M27" s="9"/>
      <c r="N27" s="38">
        <v>0</v>
      </c>
      <c r="O27" s="10"/>
      <c r="P27" s="30">
        <f t="shared" si="4"/>
        <v>5</v>
      </c>
      <c r="Q27" s="31">
        <f t="shared" si="5"/>
        <v>5</v>
      </c>
      <c r="R27" s="32">
        <f t="shared" si="0"/>
        <v>2</v>
      </c>
      <c r="S27" s="33">
        <f t="shared" si="1"/>
        <v>3</v>
      </c>
      <c r="T27" s="34">
        <f t="shared" si="2"/>
        <v>0</v>
      </c>
      <c r="U27" s="35">
        <f t="shared" si="3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2</v>
      </c>
      <c r="E28" s="38">
        <v>0</v>
      </c>
      <c r="F28" s="38">
        <v>0</v>
      </c>
      <c r="G28" s="38">
        <v>0</v>
      </c>
      <c r="H28" s="38">
        <v>0.5</v>
      </c>
      <c r="I28" s="38">
        <v>0</v>
      </c>
      <c r="J28" s="38"/>
      <c r="K28" s="38">
        <v>2</v>
      </c>
      <c r="L28" s="9"/>
      <c r="M28" s="9"/>
      <c r="N28" s="38">
        <v>0</v>
      </c>
      <c r="O28" s="10"/>
      <c r="P28" s="30">
        <f t="shared" si="4"/>
        <v>4.5</v>
      </c>
      <c r="Q28" s="31">
        <f t="shared" si="5"/>
        <v>4.5</v>
      </c>
      <c r="R28" s="32">
        <f t="shared" si="0"/>
        <v>2</v>
      </c>
      <c r="S28" s="33">
        <f t="shared" si="1"/>
        <v>2.5</v>
      </c>
      <c r="T28" s="34">
        <f t="shared" si="2"/>
        <v>0</v>
      </c>
      <c r="U28" s="35">
        <f t="shared" si="3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1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/>
      <c r="K29" s="38">
        <v>1</v>
      </c>
      <c r="L29" s="9"/>
      <c r="M29" s="9"/>
      <c r="N29" s="38">
        <v>0</v>
      </c>
      <c r="O29" s="10"/>
      <c r="P29" s="30">
        <f t="shared" si="4"/>
        <v>2</v>
      </c>
      <c r="Q29" s="31">
        <f t="shared" si="5"/>
        <v>2</v>
      </c>
      <c r="R29" s="32">
        <f t="shared" si="0"/>
        <v>1</v>
      </c>
      <c r="S29" s="33">
        <f t="shared" si="1"/>
        <v>1</v>
      </c>
      <c r="T29" s="34">
        <f t="shared" si="2"/>
        <v>0</v>
      </c>
      <c r="U29" s="35">
        <f t="shared" si="3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7</v>
      </c>
      <c r="E31" s="38">
        <v>0.5</v>
      </c>
      <c r="F31" s="38">
        <v>0</v>
      </c>
      <c r="G31" s="38">
        <v>0</v>
      </c>
      <c r="H31" s="38">
        <v>0</v>
      </c>
      <c r="I31" s="38">
        <v>0</v>
      </c>
      <c r="J31" s="38"/>
      <c r="K31" s="38">
        <v>1</v>
      </c>
      <c r="L31" s="9"/>
      <c r="M31" s="9"/>
      <c r="N31" s="38">
        <v>0</v>
      </c>
      <c r="O31" s="10"/>
      <c r="P31" s="30">
        <f t="shared" si="4"/>
        <v>8.5</v>
      </c>
      <c r="Q31" s="31">
        <f t="shared" si="5"/>
        <v>8.5</v>
      </c>
      <c r="R31" s="32">
        <f t="shared" si="0"/>
        <v>7.5</v>
      </c>
      <c r="S31" s="33">
        <f t="shared" si="1"/>
        <v>1</v>
      </c>
      <c r="T31" s="34">
        <f t="shared" si="2"/>
        <v>0</v>
      </c>
      <c r="U31" s="35">
        <f t="shared" si="3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7</v>
      </c>
      <c r="E32" s="38">
        <v>1</v>
      </c>
      <c r="F32" s="38">
        <v>0</v>
      </c>
      <c r="G32" s="38">
        <v>0</v>
      </c>
      <c r="H32" s="38">
        <v>0</v>
      </c>
      <c r="I32" s="38">
        <v>0</v>
      </c>
      <c r="J32" s="38"/>
      <c r="K32" s="38">
        <v>2</v>
      </c>
      <c r="L32" s="9"/>
      <c r="M32" s="9"/>
      <c r="N32" s="38">
        <v>0</v>
      </c>
      <c r="O32" s="10"/>
      <c r="P32" s="30">
        <f t="shared" si="4"/>
        <v>10</v>
      </c>
      <c r="Q32" s="31">
        <f t="shared" si="5"/>
        <v>10</v>
      </c>
      <c r="R32" s="32">
        <f t="shared" si="0"/>
        <v>8</v>
      </c>
      <c r="S32" s="33">
        <f t="shared" si="1"/>
        <v>2</v>
      </c>
      <c r="T32" s="34">
        <f t="shared" si="2"/>
        <v>0</v>
      </c>
      <c r="U32" s="35">
        <f t="shared" si="3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5</v>
      </c>
      <c r="E33" s="38">
        <v>1</v>
      </c>
      <c r="F33" s="38">
        <v>0</v>
      </c>
      <c r="G33" s="38">
        <v>0</v>
      </c>
      <c r="H33" s="38">
        <v>0</v>
      </c>
      <c r="I33" s="38">
        <v>0</v>
      </c>
      <c r="J33" s="38"/>
      <c r="K33" s="38">
        <v>4</v>
      </c>
      <c r="L33" s="9"/>
      <c r="M33" s="9"/>
      <c r="N33" s="38">
        <v>0</v>
      </c>
      <c r="O33" s="10"/>
      <c r="P33" s="30">
        <f t="shared" si="4"/>
        <v>10</v>
      </c>
      <c r="Q33" s="31">
        <f t="shared" si="5"/>
        <v>10</v>
      </c>
      <c r="R33" s="32">
        <f t="shared" si="0"/>
        <v>6</v>
      </c>
      <c r="S33" s="33">
        <f t="shared" si="1"/>
        <v>4</v>
      </c>
      <c r="T33" s="34">
        <f t="shared" si="2"/>
        <v>0</v>
      </c>
      <c r="U33" s="35">
        <f t="shared" si="3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2</v>
      </c>
      <c r="E34" s="38">
        <v>0</v>
      </c>
      <c r="F34" s="38">
        <v>0</v>
      </c>
      <c r="G34" s="38">
        <v>0.1</v>
      </c>
      <c r="H34" s="38">
        <v>0.1</v>
      </c>
      <c r="I34" s="38">
        <v>0</v>
      </c>
      <c r="J34" s="38"/>
      <c r="K34" s="38">
        <v>3</v>
      </c>
      <c r="L34" s="9"/>
      <c r="M34" s="9"/>
      <c r="N34" s="38">
        <v>0</v>
      </c>
      <c r="O34" s="10"/>
      <c r="P34" s="30">
        <f t="shared" si="4"/>
        <v>5.2</v>
      </c>
      <c r="Q34" s="31">
        <f t="shared" si="5"/>
        <v>5.2</v>
      </c>
      <c r="R34" s="32">
        <f t="shared" si="0"/>
        <v>2.1</v>
      </c>
      <c r="S34" s="33">
        <f t="shared" si="1"/>
        <v>3.1</v>
      </c>
      <c r="T34" s="34">
        <f t="shared" si="2"/>
        <v>0</v>
      </c>
      <c r="U34" s="35">
        <f t="shared" si="3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0.1</v>
      </c>
      <c r="F35" s="38">
        <v>0</v>
      </c>
      <c r="G35" s="38">
        <v>0</v>
      </c>
      <c r="H35" s="38">
        <v>0</v>
      </c>
      <c r="I35" s="38">
        <v>0</v>
      </c>
      <c r="J35" s="38"/>
      <c r="K35" s="38">
        <v>3</v>
      </c>
      <c r="L35" s="9"/>
      <c r="M35" s="9"/>
      <c r="N35" s="38">
        <v>0</v>
      </c>
      <c r="O35" s="10"/>
      <c r="P35" s="30">
        <f t="shared" si="4"/>
        <v>3.1</v>
      </c>
      <c r="Q35" s="31">
        <f t="shared" si="5"/>
        <v>3.1</v>
      </c>
      <c r="R35" s="32">
        <f t="shared" si="0"/>
        <v>0.1</v>
      </c>
      <c r="S35" s="33">
        <f t="shared" si="1"/>
        <v>3</v>
      </c>
      <c r="T35" s="34">
        <f t="shared" si="2"/>
        <v>0</v>
      </c>
      <c r="U35" s="35">
        <f t="shared" si="3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5</v>
      </c>
      <c r="E37" s="38">
        <v>1</v>
      </c>
      <c r="F37" s="38">
        <v>0</v>
      </c>
      <c r="G37" s="38">
        <v>0</v>
      </c>
      <c r="H37" s="38">
        <v>0</v>
      </c>
      <c r="I37" s="38">
        <v>0</v>
      </c>
      <c r="J37" s="38"/>
      <c r="K37" s="38">
        <v>2</v>
      </c>
      <c r="L37" s="9"/>
      <c r="M37" s="9"/>
      <c r="N37" s="38">
        <v>0</v>
      </c>
      <c r="O37" s="10"/>
      <c r="P37" s="30">
        <f t="shared" si="4"/>
        <v>8</v>
      </c>
      <c r="Q37" s="31">
        <f t="shared" si="5"/>
        <v>8</v>
      </c>
      <c r="R37" s="32">
        <f t="shared" si="0"/>
        <v>6</v>
      </c>
      <c r="S37" s="33">
        <f t="shared" si="1"/>
        <v>2</v>
      </c>
      <c r="T37" s="34">
        <f t="shared" si="2"/>
        <v>0</v>
      </c>
      <c r="U37" s="35">
        <f t="shared" si="3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3</v>
      </c>
      <c r="E38" s="38">
        <v>0.5</v>
      </c>
      <c r="F38" s="38">
        <v>0</v>
      </c>
      <c r="G38" s="38">
        <v>0</v>
      </c>
      <c r="H38" s="38">
        <v>0</v>
      </c>
      <c r="I38" s="38">
        <v>0</v>
      </c>
      <c r="J38" s="38"/>
      <c r="K38" s="38">
        <v>2</v>
      </c>
      <c r="L38" s="9"/>
      <c r="M38" s="9"/>
      <c r="N38" s="38">
        <v>0</v>
      </c>
      <c r="O38" s="10"/>
      <c r="P38" s="30">
        <f t="shared" si="4"/>
        <v>5.5</v>
      </c>
      <c r="Q38" s="31">
        <f t="shared" si="5"/>
        <v>5.5</v>
      </c>
      <c r="R38" s="32">
        <f t="shared" si="0"/>
        <v>3.5</v>
      </c>
      <c r="S38" s="33">
        <f t="shared" si="1"/>
        <v>2</v>
      </c>
      <c r="T38" s="34">
        <f t="shared" si="2"/>
        <v>0</v>
      </c>
      <c r="U38" s="35">
        <f t="shared" si="3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5</v>
      </c>
      <c r="E39" s="38">
        <v>1</v>
      </c>
      <c r="F39" s="38">
        <v>0</v>
      </c>
      <c r="G39" s="38">
        <v>0</v>
      </c>
      <c r="H39" s="38">
        <v>0</v>
      </c>
      <c r="I39" s="38">
        <v>0</v>
      </c>
      <c r="J39" s="38"/>
      <c r="K39" s="38">
        <v>2</v>
      </c>
      <c r="L39" s="9"/>
      <c r="M39" s="9"/>
      <c r="N39" s="38">
        <v>0</v>
      </c>
      <c r="O39" s="10"/>
      <c r="P39" s="30">
        <f t="shared" si="4"/>
        <v>8</v>
      </c>
      <c r="Q39" s="31">
        <f t="shared" si="5"/>
        <v>8</v>
      </c>
      <c r="R39" s="32">
        <f t="shared" si="0"/>
        <v>6</v>
      </c>
      <c r="S39" s="33">
        <f t="shared" si="1"/>
        <v>2</v>
      </c>
      <c r="T39" s="34">
        <f t="shared" si="2"/>
        <v>0</v>
      </c>
      <c r="U39" s="35">
        <f t="shared" si="3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25</v>
      </c>
      <c r="E40" s="38">
        <v>2</v>
      </c>
      <c r="F40" s="38">
        <v>1</v>
      </c>
      <c r="G40" s="38">
        <v>1</v>
      </c>
      <c r="H40" s="38">
        <v>1</v>
      </c>
      <c r="I40" s="38">
        <v>2</v>
      </c>
      <c r="J40" s="38"/>
      <c r="K40" s="38">
        <v>6</v>
      </c>
      <c r="L40" s="9"/>
      <c r="M40" s="9"/>
      <c r="N40" s="38">
        <v>0</v>
      </c>
      <c r="O40" s="10"/>
      <c r="P40" s="30">
        <f t="shared" si="4"/>
        <v>38</v>
      </c>
      <c r="Q40" s="31">
        <f t="shared" si="5"/>
        <v>38</v>
      </c>
      <c r="R40" s="32">
        <f t="shared" si="0"/>
        <v>29</v>
      </c>
      <c r="S40" s="33">
        <f t="shared" si="1"/>
        <v>9</v>
      </c>
      <c r="T40" s="34">
        <f t="shared" si="2"/>
        <v>0</v>
      </c>
      <c r="U40" s="35">
        <f t="shared" si="3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2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/>
      <c r="K41" s="38">
        <v>1</v>
      </c>
      <c r="L41" s="9"/>
      <c r="M41" s="9"/>
      <c r="N41" s="38">
        <v>0</v>
      </c>
      <c r="O41" s="10"/>
      <c r="P41" s="30">
        <f t="shared" si="4"/>
        <v>3</v>
      </c>
      <c r="Q41" s="31">
        <f t="shared" si="5"/>
        <v>3</v>
      </c>
      <c r="R41" s="32">
        <f t="shared" si="0"/>
        <v>2</v>
      </c>
      <c r="S41" s="33">
        <f t="shared" si="1"/>
        <v>1</v>
      </c>
      <c r="T41" s="34">
        <f t="shared" si="2"/>
        <v>0</v>
      </c>
      <c r="U41" s="35">
        <f t="shared" si="3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2</v>
      </c>
      <c r="E42" s="38">
        <v>0.2</v>
      </c>
      <c r="F42" s="38">
        <v>0</v>
      </c>
      <c r="G42" s="38">
        <v>0</v>
      </c>
      <c r="H42" s="38">
        <v>0</v>
      </c>
      <c r="I42" s="38">
        <v>0</v>
      </c>
      <c r="J42" s="38"/>
      <c r="K42" s="38">
        <v>2</v>
      </c>
      <c r="L42" s="9"/>
      <c r="M42" s="9"/>
      <c r="N42" s="38">
        <v>0</v>
      </c>
      <c r="O42" s="10"/>
      <c r="P42" s="30">
        <f t="shared" si="4"/>
        <v>4.2</v>
      </c>
      <c r="Q42" s="31">
        <f t="shared" si="5"/>
        <v>4.2</v>
      </c>
      <c r="R42" s="32">
        <f t="shared" si="0"/>
        <v>2.2000000000000002</v>
      </c>
      <c r="S42" s="33">
        <f t="shared" si="1"/>
        <v>2</v>
      </c>
      <c r="T42" s="34">
        <f t="shared" si="2"/>
        <v>0</v>
      </c>
      <c r="U42" s="35">
        <f t="shared" si="3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/>
      <c r="K43" s="38">
        <v>4</v>
      </c>
      <c r="L43" s="9"/>
      <c r="M43" s="9"/>
      <c r="N43" s="38">
        <v>0</v>
      </c>
      <c r="O43" s="10"/>
      <c r="P43" s="30">
        <f t="shared" si="4"/>
        <v>4</v>
      </c>
      <c r="Q43" s="31">
        <f t="shared" si="5"/>
        <v>4</v>
      </c>
      <c r="R43" s="32">
        <f t="shared" si="0"/>
        <v>0</v>
      </c>
      <c r="S43" s="33">
        <f t="shared" si="1"/>
        <v>4</v>
      </c>
      <c r="T43" s="34">
        <f t="shared" si="2"/>
        <v>0</v>
      </c>
      <c r="U43" s="35">
        <f t="shared" si="3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2</v>
      </c>
      <c r="E44" s="38">
        <v>0.1</v>
      </c>
      <c r="F44" s="38">
        <v>0</v>
      </c>
      <c r="G44" s="38">
        <v>0</v>
      </c>
      <c r="H44" s="38">
        <v>0</v>
      </c>
      <c r="I44" s="38">
        <v>0</v>
      </c>
      <c r="J44" s="38"/>
      <c r="K44" s="38">
        <v>2</v>
      </c>
      <c r="L44" s="9"/>
      <c r="M44" s="9"/>
      <c r="N44" s="38">
        <v>0</v>
      </c>
      <c r="O44" s="10"/>
      <c r="P44" s="30">
        <f t="shared" si="4"/>
        <v>4.0999999999999996</v>
      </c>
      <c r="Q44" s="31">
        <f t="shared" si="5"/>
        <v>4.0999999999999996</v>
      </c>
      <c r="R44" s="32">
        <f t="shared" si="0"/>
        <v>2.1</v>
      </c>
      <c r="S44" s="33">
        <f t="shared" si="1"/>
        <v>2</v>
      </c>
      <c r="T44" s="34">
        <f t="shared" si="2"/>
        <v>0</v>
      </c>
      <c r="U44" s="35">
        <f t="shared" si="3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1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/>
      <c r="K45" s="38">
        <v>2</v>
      </c>
      <c r="L45" s="9"/>
      <c r="M45" s="9"/>
      <c r="N45" s="38">
        <v>0</v>
      </c>
      <c r="O45" s="10"/>
      <c r="P45" s="30">
        <f t="shared" si="4"/>
        <v>3</v>
      </c>
      <c r="Q45" s="31">
        <f t="shared" si="5"/>
        <v>3</v>
      </c>
      <c r="R45" s="32">
        <f t="shared" si="0"/>
        <v>1</v>
      </c>
      <c r="S45" s="33">
        <f t="shared" si="1"/>
        <v>2</v>
      </c>
      <c r="T45" s="34">
        <f t="shared" si="2"/>
        <v>0</v>
      </c>
      <c r="U45" s="35">
        <f t="shared" si="3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/>
      <c r="K46" s="38">
        <v>1</v>
      </c>
      <c r="L46" s="9"/>
      <c r="M46" s="9"/>
      <c r="N46" s="38">
        <v>0</v>
      </c>
      <c r="O46" s="10"/>
      <c r="P46" s="30">
        <f t="shared" si="4"/>
        <v>1</v>
      </c>
      <c r="Q46" s="31">
        <f t="shared" si="5"/>
        <v>1</v>
      </c>
      <c r="R46" s="32">
        <f t="shared" si="0"/>
        <v>0</v>
      </c>
      <c r="S46" s="33">
        <f t="shared" si="1"/>
        <v>1</v>
      </c>
      <c r="T46" s="34">
        <f t="shared" si="2"/>
        <v>0</v>
      </c>
      <c r="U46" s="35">
        <f t="shared" si="3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/>
      <c r="K47" s="38">
        <v>1</v>
      </c>
      <c r="L47" s="9"/>
      <c r="M47" s="9"/>
      <c r="N47" s="38">
        <v>0</v>
      </c>
      <c r="O47" s="10"/>
      <c r="P47" s="30">
        <f t="shared" si="4"/>
        <v>1</v>
      </c>
      <c r="Q47" s="31">
        <f t="shared" si="5"/>
        <v>1</v>
      </c>
      <c r="R47" s="32">
        <f t="shared" si="0"/>
        <v>0</v>
      </c>
      <c r="S47" s="33">
        <f t="shared" si="1"/>
        <v>1</v>
      </c>
      <c r="T47" s="34">
        <f t="shared" si="2"/>
        <v>0</v>
      </c>
      <c r="U47" s="35">
        <f t="shared" si="3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/>
      <c r="K49" s="38">
        <v>2</v>
      </c>
      <c r="L49" s="9"/>
      <c r="M49" s="9"/>
      <c r="N49" s="38">
        <v>0</v>
      </c>
      <c r="O49" s="10"/>
      <c r="P49" s="30">
        <f t="shared" si="4"/>
        <v>2</v>
      </c>
      <c r="Q49" s="31">
        <f t="shared" si="5"/>
        <v>2</v>
      </c>
      <c r="R49" s="32">
        <f t="shared" si="0"/>
        <v>0</v>
      </c>
      <c r="S49" s="33">
        <f t="shared" si="1"/>
        <v>2</v>
      </c>
      <c r="T49" s="34">
        <f t="shared" si="2"/>
        <v>0</v>
      </c>
      <c r="U49" s="35">
        <f t="shared" si="3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2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/>
      <c r="K50" s="38">
        <v>1</v>
      </c>
      <c r="L50" s="9"/>
      <c r="M50" s="9"/>
      <c r="N50" s="38">
        <v>0</v>
      </c>
      <c r="O50" s="10"/>
      <c r="P50" s="30">
        <f t="shared" si="4"/>
        <v>3</v>
      </c>
      <c r="Q50" s="31">
        <f t="shared" si="5"/>
        <v>3</v>
      </c>
      <c r="R50" s="32">
        <f t="shared" si="0"/>
        <v>2</v>
      </c>
      <c r="S50" s="33">
        <f t="shared" si="1"/>
        <v>1</v>
      </c>
      <c r="T50" s="34">
        <f t="shared" si="2"/>
        <v>0</v>
      </c>
      <c r="U50" s="35">
        <f t="shared" si="3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1</v>
      </c>
      <c r="E51" s="38">
        <v>0.1</v>
      </c>
      <c r="F51" s="38">
        <v>0</v>
      </c>
      <c r="G51" s="38">
        <v>0</v>
      </c>
      <c r="H51" s="38">
        <v>0</v>
      </c>
      <c r="I51" s="38">
        <v>0</v>
      </c>
      <c r="J51" s="38"/>
      <c r="K51" s="38">
        <v>1</v>
      </c>
      <c r="L51" s="9"/>
      <c r="M51" s="9"/>
      <c r="N51" s="38">
        <v>0</v>
      </c>
      <c r="O51" s="10"/>
      <c r="P51" s="30">
        <f t="shared" si="4"/>
        <v>2.1</v>
      </c>
      <c r="Q51" s="31">
        <f t="shared" si="5"/>
        <v>2.1</v>
      </c>
      <c r="R51" s="32">
        <f t="shared" si="0"/>
        <v>1.1000000000000001</v>
      </c>
      <c r="S51" s="33">
        <f t="shared" si="1"/>
        <v>1</v>
      </c>
      <c r="T51" s="34">
        <f t="shared" si="2"/>
        <v>0</v>
      </c>
      <c r="U51" s="35">
        <f t="shared" si="3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2</v>
      </c>
      <c r="E52" s="38">
        <v>0.5</v>
      </c>
      <c r="F52" s="38">
        <v>0</v>
      </c>
      <c r="G52" s="38">
        <v>0</v>
      </c>
      <c r="H52" s="38">
        <v>0</v>
      </c>
      <c r="I52" s="38">
        <v>0</v>
      </c>
      <c r="J52" s="38"/>
      <c r="K52" s="38">
        <v>2</v>
      </c>
      <c r="L52" s="9"/>
      <c r="M52" s="9"/>
      <c r="N52" s="38">
        <v>0</v>
      </c>
      <c r="O52" s="10"/>
      <c r="P52" s="30">
        <f t="shared" si="4"/>
        <v>4.5</v>
      </c>
      <c r="Q52" s="31">
        <f t="shared" si="5"/>
        <v>4.5</v>
      </c>
      <c r="R52" s="32">
        <f t="shared" si="0"/>
        <v>2.5</v>
      </c>
      <c r="S52" s="33">
        <f t="shared" si="1"/>
        <v>2</v>
      </c>
      <c r="T52" s="34">
        <f t="shared" si="2"/>
        <v>0</v>
      </c>
      <c r="U52" s="35">
        <f t="shared" si="3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1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/>
      <c r="K53" s="38">
        <v>1</v>
      </c>
      <c r="L53" s="9"/>
      <c r="M53" s="9"/>
      <c r="N53" s="38">
        <v>0</v>
      </c>
      <c r="O53" s="10"/>
      <c r="P53" s="30">
        <f t="shared" si="4"/>
        <v>2</v>
      </c>
      <c r="Q53" s="31">
        <f t="shared" si="5"/>
        <v>2</v>
      </c>
      <c r="R53" s="32">
        <f t="shared" si="0"/>
        <v>1</v>
      </c>
      <c r="S53" s="33">
        <f t="shared" si="1"/>
        <v>1</v>
      </c>
      <c r="T53" s="34">
        <f t="shared" si="2"/>
        <v>0</v>
      </c>
      <c r="U53" s="35">
        <f t="shared" si="3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1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/>
      <c r="K54" s="38">
        <v>1</v>
      </c>
      <c r="L54" s="9"/>
      <c r="M54" s="9"/>
      <c r="N54" s="38">
        <v>0</v>
      </c>
      <c r="O54" s="10"/>
      <c r="P54" s="30">
        <f t="shared" si="4"/>
        <v>2</v>
      </c>
      <c r="Q54" s="31">
        <f t="shared" si="5"/>
        <v>2</v>
      </c>
      <c r="R54" s="32">
        <f t="shared" si="0"/>
        <v>1</v>
      </c>
      <c r="S54" s="33">
        <f t="shared" si="1"/>
        <v>1</v>
      </c>
      <c r="T54" s="34">
        <f t="shared" si="2"/>
        <v>0</v>
      </c>
      <c r="U54" s="35">
        <f t="shared" si="3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4</v>
      </c>
      <c r="E55" s="38">
        <v>0.1</v>
      </c>
      <c r="F55" s="38">
        <v>0</v>
      </c>
      <c r="G55" s="38">
        <v>0</v>
      </c>
      <c r="H55" s="38">
        <v>0</v>
      </c>
      <c r="I55" s="38">
        <v>0</v>
      </c>
      <c r="J55" s="38"/>
      <c r="K55" s="38">
        <v>2</v>
      </c>
      <c r="L55" s="9"/>
      <c r="M55" s="9"/>
      <c r="N55" s="38">
        <v>0</v>
      </c>
      <c r="O55" s="10"/>
      <c r="P55" s="30"/>
      <c r="Q55" s="31">
        <f t="shared" si="5"/>
        <v>6.1</v>
      </c>
      <c r="R55" s="32">
        <f t="shared" si="0"/>
        <v>4.0999999999999996</v>
      </c>
      <c r="S55" s="33">
        <f t="shared" si="1"/>
        <v>2</v>
      </c>
      <c r="T55" s="34"/>
      <c r="U55" s="35"/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3</v>
      </c>
      <c r="E56" s="38">
        <v>0.1</v>
      </c>
      <c r="F56" s="38">
        <v>0</v>
      </c>
      <c r="G56" s="38">
        <v>0</v>
      </c>
      <c r="H56" s="38">
        <v>0</v>
      </c>
      <c r="I56" s="38">
        <v>0</v>
      </c>
      <c r="J56" s="38"/>
      <c r="K56" s="38">
        <v>2</v>
      </c>
      <c r="L56" s="9"/>
      <c r="M56" s="9"/>
      <c r="N56" s="38">
        <v>0</v>
      </c>
      <c r="O56" s="10"/>
      <c r="P56" s="30"/>
      <c r="Q56" s="31">
        <f t="shared" si="5"/>
        <v>5.0999999999999996</v>
      </c>
      <c r="R56" s="32">
        <f t="shared" si="0"/>
        <v>3.1</v>
      </c>
      <c r="S56" s="33">
        <f t="shared" si="1"/>
        <v>2</v>
      </c>
      <c r="T56" s="34"/>
      <c r="U56" s="35"/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25</v>
      </c>
      <c r="E57" s="38">
        <v>0.2</v>
      </c>
      <c r="F57" s="38">
        <v>0</v>
      </c>
      <c r="G57" s="38">
        <v>1</v>
      </c>
      <c r="H57" s="38">
        <v>0</v>
      </c>
      <c r="I57" s="38">
        <v>1</v>
      </c>
      <c r="J57" s="38"/>
      <c r="K57" s="38">
        <v>2</v>
      </c>
      <c r="L57" s="9"/>
      <c r="M57" s="9"/>
      <c r="N57" s="38">
        <v>0</v>
      </c>
      <c r="O57" s="10"/>
      <c r="P57" s="30"/>
      <c r="Q57" s="31">
        <f t="shared" si="5"/>
        <v>29.2</v>
      </c>
      <c r="R57" s="32">
        <f t="shared" si="0"/>
        <v>26.2</v>
      </c>
      <c r="S57" s="33">
        <f t="shared" si="1"/>
        <v>3</v>
      </c>
      <c r="T57" s="34"/>
      <c r="U57" s="35"/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5</v>
      </c>
      <c r="E58" s="38">
        <v>0.2</v>
      </c>
      <c r="F58" s="38">
        <v>0</v>
      </c>
      <c r="G58" s="38">
        <v>0</v>
      </c>
      <c r="H58" s="38">
        <v>0</v>
      </c>
      <c r="I58" s="38">
        <v>0</v>
      </c>
      <c r="J58" s="38"/>
      <c r="K58" s="38">
        <v>4</v>
      </c>
      <c r="L58" s="9"/>
      <c r="M58" s="9"/>
      <c r="N58" s="38">
        <v>0</v>
      </c>
      <c r="O58" s="10"/>
      <c r="P58" s="30"/>
      <c r="Q58" s="31">
        <f t="shared" si="5"/>
        <v>9.1999999999999993</v>
      </c>
      <c r="R58" s="32">
        <f t="shared" si="0"/>
        <v>5.2</v>
      </c>
      <c r="S58" s="33">
        <f t="shared" si="1"/>
        <v>4</v>
      </c>
      <c r="T58" s="34"/>
      <c r="U58" s="35"/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v>43421</v>
      </c>
      <c r="E6" s="60"/>
    </row>
    <row r="7" spans="1:9" ht="23.25" x14ac:dyDescent="0.25">
      <c r="A7" s="42" t="s">
        <v>68</v>
      </c>
      <c r="D7" s="42" t="s">
        <v>67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85</v>
      </c>
      <c r="E11" s="38">
        <v>97</v>
      </c>
      <c r="F11" s="38">
        <v>100</v>
      </c>
      <c r="G11" s="38">
        <v>90</v>
      </c>
      <c r="H11" s="38"/>
      <c r="I11" s="38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90</v>
      </c>
      <c r="E12" s="38">
        <v>97</v>
      </c>
      <c r="F12" s="38">
        <v>100</v>
      </c>
      <c r="G12" s="38">
        <v>95</v>
      </c>
      <c r="H12" s="38"/>
      <c r="I12" s="38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100</v>
      </c>
      <c r="E13" s="38">
        <v>100</v>
      </c>
      <c r="F13" s="38">
        <v>100</v>
      </c>
      <c r="G13" s="38">
        <v>99</v>
      </c>
      <c r="H13" s="38"/>
      <c r="I13" s="38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97</v>
      </c>
      <c r="E14" s="38">
        <v>100</v>
      </c>
      <c r="F14" s="38">
        <v>100</v>
      </c>
      <c r="G14" s="38">
        <v>98</v>
      </c>
      <c r="H14" s="38"/>
      <c r="I14" s="38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95</v>
      </c>
      <c r="E15" s="38">
        <v>97</v>
      </c>
      <c r="F15" s="38">
        <v>100</v>
      </c>
      <c r="G15" s="38">
        <v>97</v>
      </c>
      <c r="H15" s="38"/>
      <c r="I15" s="38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38"/>
      <c r="H16" s="38"/>
      <c r="I16" s="38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80</v>
      </c>
      <c r="E17" s="38">
        <v>40</v>
      </c>
      <c r="F17" s="38">
        <v>100</v>
      </c>
      <c r="G17" s="38">
        <v>85</v>
      </c>
      <c r="H17" s="38"/>
      <c r="I17" s="38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100</v>
      </c>
      <c r="E18" s="38">
        <v>100</v>
      </c>
      <c r="F18" s="38">
        <v>100</v>
      </c>
      <c r="G18" s="38">
        <v>99</v>
      </c>
      <c r="H18" s="38"/>
      <c r="I18" s="38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90</v>
      </c>
      <c r="E19" s="38">
        <v>60</v>
      </c>
      <c r="F19" s="38">
        <v>100</v>
      </c>
      <c r="G19" s="38">
        <v>85</v>
      </c>
      <c r="H19" s="38"/>
      <c r="I19" s="38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75</v>
      </c>
      <c r="E20" s="38">
        <v>75</v>
      </c>
      <c r="F20" s="38">
        <v>100</v>
      </c>
      <c r="G20" s="38">
        <v>75</v>
      </c>
      <c r="H20" s="38"/>
      <c r="I20" s="38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38"/>
      <c r="H21" s="38"/>
      <c r="I21" s="38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90</v>
      </c>
      <c r="E22" s="38">
        <v>30</v>
      </c>
      <c r="F22" s="38">
        <v>100</v>
      </c>
      <c r="G22" s="38">
        <v>80</v>
      </c>
      <c r="H22" s="38"/>
      <c r="I22" s="38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38"/>
      <c r="H23" s="38"/>
      <c r="I23" s="38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100</v>
      </c>
      <c r="F24" s="38">
        <v>100</v>
      </c>
      <c r="G24" s="38">
        <v>99</v>
      </c>
      <c r="H24" s="38"/>
      <c r="I24" s="38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90</v>
      </c>
      <c r="E25" s="38">
        <v>50</v>
      </c>
      <c r="F25" s="38">
        <v>100</v>
      </c>
      <c r="G25" s="38">
        <v>85</v>
      </c>
      <c r="H25" s="38"/>
      <c r="I25" s="38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85</v>
      </c>
      <c r="E26" s="38">
        <v>100</v>
      </c>
      <c r="F26" s="38">
        <v>100</v>
      </c>
      <c r="G26" s="38">
        <v>93</v>
      </c>
      <c r="H26" s="38"/>
      <c r="I26" s="38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99</v>
      </c>
      <c r="E27" s="38">
        <v>85</v>
      </c>
      <c r="F27" s="38">
        <v>100</v>
      </c>
      <c r="G27" s="38">
        <v>90</v>
      </c>
      <c r="H27" s="38"/>
      <c r="I27" s="38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95</v>
      </c>
      <c r="E28" s="38">
        <v>100</v>
      </c>
      <c r="F28" s="38">
        <v>100</v>
      </c>
      <c r="G28" s="38">
        <v>97</v>
      </c>
      <c r="H28" s="38"/>
      <c r="I28" s="38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99</v>
      </c>
      <c r="E29" s="38">
        <v>100</v>
      </c>
      <c r="F29" s="38">
        <v>100</v>
      </c>
      <c r="G29" s="38">
        <v>98</v>
      </c>
      <c r="H29" s="38"/>
      <c r="I29" s="38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38"/>
      <c r="H30" s="38"/>
      <c r="I30" s="38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90</v>
      </c>
      <c r="E31" s="38">
        <v>93</v>
      </c>
      <c r="F31" s="38">
        <v>100</v>
      </c>
      <c r="G31" s="38">
        <v>90</v>
      </c>
      <c r="H31" s="38"/>
      <c r="I31" s="38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90</v>
      </c>
      <c r="E32" s="38">
        <v>50</v>
      </c>
      <c r="F32" s="38">
        <v>100</v>
      </c>
      <c r="G32" s="38">
        <v>90</v>
      </c>
      <c r="H32" s="38"/>
      <c r="I32" s="38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93</v>
      </c>
      <c r="E33" s="38">
        <v>50</v>
      </c>
      <c r="F33" s="38">
        <v>100</v>
      </c>
      <c r="G33" s="38">
        <v>90</v>
      </c>
      <c r="H33" s="38"/>
      <c r="I33" s="38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95</v>
      </c>
      <c r="E34" s="38">
        <v>100</v>
      </c>
      <c r="F34" s="38">
        <v>100</v>
      </c>
      <c r="G34" s="38">
        <v>95</v>
      </c>
      <c r="H34" s="38"/>
      <c r="I34" s="38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>
        <v>100</v>
      </c>
      <c r="G35" s="38">
        <v>99</v>
      </c>
      <c r="H35" s="38"/>
      <c r="I35" s="38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38"/>
      <c r="H36" s="38"/>
      <c r="I36" s="38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90</v>
      </c>
      <c r="E37" s="38">
        <v>60</v>
      </c>
      <c r="F37" s="38">
        <v>100</v>
      </c>
      <c r="G37" s="38">
        <v>85</v>
      </c>
      <c r="H37" s="38"/>
      <c r="I37" s="38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93</v>
      </c>
      <c r="E38" s="38">
        <v>80</v>
      </c>
      <c r="F38" s="38">
        <v>100</v>
      </c>
      <c r="G38" s="38">
        <v>90</v>
      </c>
      <c r="H38" s="38"/>
      <c r="I38" s="38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90</v>
      </c>
      <c r="E39" s="38">
        <v>60</v>
      </c>
      <c r="F39" s="38">
        <v>100</v>
      </c>
      <c r="G39" s="38">
        <v>85</v>
      </c>
      <c r="H39" s="38"/>
      <c r="I39" s="38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38"/>
      <c r="H40" s="38"/>
      <c r="I40" s="38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97</v>
      </c>
      <c r="E41" s="38">
        <v>100</v>
      </c>
      <c r="F41" s="38">
        <v>100</v>
      </c>
      <c r="G41" s="38">
        <v>98</v>
      </c>
      <c r="H41" s="38"/>
      <c r="I41" s="38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97</v>
      </c>
      <c r="E42" s="38">
        <v>93</v>
      </c>
      <c r="F42" s="38">
        <v>100</v>
      </c>
      <c r="G42" s="38">
        <v>95</v>
      </c>
      <c r="H42" s="38"/>
      <c r="I42" s="38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>
        <v>100</v>
      </c>
      <c r="G43" s="38">
        <v>97</v>
      </c>
      <c r="H43" s="38"/>
      <c r="I43" s="38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97</v>
      </c>
      <c r="E44" s="38">
        <v>93</v>
      </c>
      <c r="F44" s="38">
        <v>100</v>
      </c>
      <c r="G44" s="38">
        <v>95</v>
      </c>
      <c r="H44" s="38"/>
      <c r="I44" s="38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99</v>
      </c>
      <c r="E45" s="38">
        <v>100</v>
      </c>
      <c r="F45" s="38">
        <v>100</v>
      </c>
      <c r="G45" s="38">
        <v>98</v>
      </c>
      <c r="H45" s="38"/>
      <c r="I45" s="38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>
        <v>100</v>
      </c>
      <c r="G46" s="38">
        <v>99</v>
      </c>
      <c r="H46" s="38"/>
      <c r="I46" s="38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>
        <v>100</v>
      </c>
      <c r="G47" s="38">
        <v>99</v>
      </c>
      <c r="H47" s="38"/>
      <c r="I47" s="38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38"/>
      <c r="H48" s="38"/>
      <c r="I48" s="38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>
        <v>100</v>
      </c>
      <c r="G49" s="38">
        <v>98</v>
      </c>
      <c r="H49" s="38"/>
      <c r="I49" s="38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99</v>
      </c>
      <c r="E50" s="38">
        <v>100</v>
      </c>
      <c r="F50" s="38">
        <v>100</v>
      </c>
      <c r="G50" s="38">
        <v>99</v>
      </c>
      <c r="H50" s="38"/>
      <c r="I50" s="38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99</v>
      </c>
      <c r="E51" s="38">
        <v>93</v>
      </c>
      <c r="F51" s="38">
        <v>100</v>
      </c>
      <c r="G51" s="38">
        <v>97</v>
      </c>
      <c r="H51" s="38"/>
      <c r="I51" s="38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98</v>
      </c>
      <c r="E52" s="38">
        <v>60</v>
      </c>
      <c r="F52" s="38">
        <v>100</v>
      </c>
      <c r="G52" s="38">
        <v>90</v>
      </c>
      <c r="H52" s="38"/>
      <c r="I52" s="38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99</v>
      </c>
      <c r="E53" s="38">
        <v>100</v>
      </c>
      <c r="F53" s="38">
        <v>100</v>
      </c>
      <c r="G53" s="38">
        <v>99</v>
      </c>
      <c r="H53" s="38"/>
      <c r="I53" s="38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99</v>
      </c>
      <c r="E54" s="38">
        <v>100</v>
      </c>
      <c r="F54" s="38">
        <v>100</v>
      </c>
      <c r="G54" s="38">
        <v>99</v>
      </c>
      <c r="H54" s="38"/>
      <c r="I54" s="38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93</v>
      </c>
      <c r="E55" s="38">
        <v>90</v>
      </c>
      <c r="F55" s="38">
        <v>100</v>
      </c>
      <c r="G55" s="38">
        <v>90</v>
      </c>
      <c r="H55" s="38"/>
      <c r="I55" s="38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95</v>
      </c>
      <c r="E56" s="38">
        <v>90</v>
      </c>
      <c r="F56" s="38">
        <v>100</v>
      </c>
      <c r="G56" s="38">
        <v>93</v>
      </c>
      <c r="H56" s="38"/>
      <c r="I56" s="38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38"/>
      <c r="H57" s="38"/>
      <c r="I57" s="38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90</v>
      </c>
      <c r="E58" s="38">
        <v>85</v>
      </c>
      <c r="F58" s="38">
        <v>100</v>
      </c>
      <c r="G58" s="38">
        <v>90</v>
      </c>
      <c r="H58" s="38"/>
      <c r="I58" s="38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3</vt:i4>
      </vt:variant>
    </vt:vector>
  </HeadingPairs>
  <TitlesOfParts>
    <vt:vector size="8" baseType="lpstr">
      <vt:lpstr>10-17 P26 Marktäckning</vt:lpstr>
      <vt:lpstr>Protokoll</vt:lpstr>
      <vt:lpstr>10-17 P26 Effekt</vt:lpstr>
      <vt:lpstr>11-17 P27 Marktäckning</vt:lpstr>
      <vt:lpstr>11-17 P27 Effekt</vt:lpstr>
      <vt:lpstr>'10-17 P26 Effekt'!Utskriftsområde</vt:lpstr>
      <vt:lpstr>'10-17 P26 Effekt'!Utskriftsrubriker</vt:lpstr>
      <vt:lpstr>'10-17 P26 Marktäckning'!Utskriftsrubriker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2019-04-16T08:37:18Z</dcterms:modified>
</cp:coreProperties>
</file>